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傳真單\上傳後台用專用檔名\"/>
    </mc:Choice>
  </mc:AlternateContent>
  <workbookProtection workbookPassword="CF7A" lockStructure="1"/>
  <bookViews>
    <workbookView xWindow="9735" yWindow="1005" windowWidth="13800" windowHeight="6075"/>
  </bookViews>
  <sheets>
    <sheet name="產品訂購單" sheetId="26" r:id="rId1"/>
  </sheets>
  <definedNames>
    <definedName name="_xlnm.Print_Area" localSheetId="0">產品訂購單!#REF!</definedName>
  </definedNames>
  <calcPr calcId="171027" concurrentCalc="0"/>
  <fileRecoveryPr autoRecover="0"/>
</workbook>
</file>

<file path=xl/calcChain.xml><?xml version="1.0" encoding="utf-8"?>
<calcChain xmlns="http://schemas.openxmlformats.org/spreadsheetml/2006/main">
  <c r="M27" i="26" l="1"/>
  <c r="F30" i="26"/>
  <c r="F31" i="26"/>
  <c r="F32" i="26"/>
  <c r="F33" i="26"/>
  <c r="F34" i="26"/>
  <c r="M25" i="26"/>
  <c r="M26" i="26"/>
  <c r="M28" i="26"/>
  <c r="J36" i="26"/>
  <c r="J35" i="26"/>
  <c r="J37" i="26"/>
  <c r="J38" i="26"/>
  <c r="A37" i="26"/>
</calcChain>
</file>

<file path=xl/sharedStrings.xml><?xml version="1.0" encoding="utf-8"?>
<sst xmlns="http://schemas.openxmlformats.org/spreadsheetml/2006/main" count="104" uniqueCount="90">
  <si>
    <t>公司名稱</t>
    <phoneticPr fontId="1" type="noConversion"/>
  </si>
  <si>
    <t>*為必填欄位</t>
  </si>
  <si>
    <t>訂購介紹</t>
    <phoneticPr fontId="1" type="noConversion"/>
  </si>
  <si>
    <t>*姓　　名</t>
    <phoneticPr fontId="1" type="noConversion"/>
  </si>
  <si>
    <t>張麗卿老師出版作品</t>
    <phoneticPr fontId="1" type="noConversion"/>
  </si>
  <si>
    <t>~ 美妝保養品 真心守護者 ~</t>
    <phoneticPr fontId="1" type="noConversion"/>
  </si>
  <si>
    <t>書籍傳真訂購單</t>
    <phoneticPr fontId="1" type="noConversion"/>
  </si>
  <si>
    <t xml:space="preserve">　　　　　　　　 訂購人資料                                                     </t>
    <phoneticPr fontId="1" type="noConversion"/>
  </si>
  <si>
    <t>○先生  ○小姐</t>
    <phoneticPr fontId="3" type="noConversion"/>
  </si>
  <si>
    <t>統一編號</t>
    <phoneticPr fontId="1" type="noConversion"/>
  </si>
  <si>
    <t>*付款方式</t>
    <phoneticPr fontId="1" type="noConversion"/>
  </si>
  <si>
    <t xml:space="preserve"> □ ATM轉帳       □ 銀行臨櫃</t>
    <phoneticPr fontId="1" type="noConversion"/>
  </si>
  <si>
    <t>*室內電話</t>
    <phoneticPr fontId="1" type="noConversion"/>
  </si>
  <si>
    <t>*行動電話</t>
    <phoneticPr fontId="1" type="noConversion"/>
  </si>
  <si>
    <t>*E-MAIL</t>
    <phoneticPr fontId="1" type="noConversion"/>
  </si>
  <si>
    <t>*送貨地址</t>
    <phoneticPr fontId="1" type="noConversion"/>
  </si>
  <si>
    <t>□□□郵遞區號</t>
    <phoneticPr fontId="1" type="noConversion"/>
  </si>
  <si>
    <t xml:space="preserve">　　　　　　　　 收貨人資料                                                     </t>
    <phoneticPr fontId="1" type="noConversion"/>
  </si>
  <si>
    <t>□ 收貨人同訂購人   (如確認勾選，收貨人資料可略過)</t>
    <phoneticPr fontId="1" type="noConversion"/>
  </si>
  <si>
    <t>*收貨人姓名</t>
    <phoneticPr fontId="1" type="noConversion"/>
  </si>
  <si>
    <t>○先生    ○小姐</t>
    <phoneticPr fontId="1" type="noConversion"/>
  </si>
  <si>
    <t>*市內電話</t>
    <phoneticPr fontId="1" type="noConversion"/>
  </si>
  <si>
    <t>E-MAIL</t>
    <phoneticPr fontId="1" type="noConversion"/>
  </si>
  <si>
    <t>◎行動電話與市內電話至少需填寫其中一項，無法聯繫即取消訂單。</t>
    <phoneticPr fontId="1" type="noConversion"/>
  </si>
  <si>
    <t xml:space="preserve">選擇發票類型                                                     </t>
    <phoneticPr fontId="1" type="noConversion"/>
  </si>
  <si>
    <t>□二聯式發票</t>
    <phoneticPr fontId="1" type="noConversion"/>
  </si>
  <si>
    <t>□捐贈發票 (創世基金會)</t>
    <phoneticPr fontId="1" type="noConversion"/>
  </si>
  <si>
    <t>統一編號：</t>
    <phoneticPr fontId="1" type="noConversion"/>
  </si>
  <si>
    <t>傳真訂購商品明細</t>
    <phoneticPr fontId="1" type="noConversion"/>
  </si>
  <si>
    <t>詳細書籍說明，請參考★ 張麗卿老師官網  www.makehappyskin.com ★</t>
    <phoneticPr fontId="1" type="noConversion"/>
  </si>
  <si>
    <t>代號</t>
    <phoneticPr fontId="1" type="noConversion"/>
  </si>
  <si>
    <t xml:space="preserve">書籍名稱 </t>
    <phoneticPr fontId="1" type="noConversion"/>
  </si>
  <si>
    <t>定價</t>
    <phoneticPr fontId="1" type="noConversion"/>
  </si>
  <si>
    <t>訂購數量</t>
    <phoneticPr fontId="1" type="noConversion"/>
  </si>
  <si>
    <t>訂購金額</t>
    <phoneticPr fontId="1" type="noConversion"/>
  </si>
  <si>
    <t>W-01</t>
    <phoneticPr fontId="1" type="noConversion"/>
  </si>
  <si>
    <t>化妝品的真相</t>
    <phoneticPr fontId="1" type="noConversion"/>
  </si>
  <si>
    <t>停售</t>
    <phoneticPr fontId="1" type="noConversion"/>
  </si>
  <si>
    <t>W-11</t>
    <phoneticPr fontId="1" type="noConversion"/>
  </si>
  <si>
    <t>拆穿讓你上當的保養謊言</t>
    <phoneticPr fontId="1" type="noConversion"/>
  </si>
  <si>
    <t>W-02</t>
  </si>
  <si>
    <t>化妝品好壞知多少</t>
    <phoneticPr fontId="1" type="noConversion"/>
  </si>
  <si>
    <t>T-01</t>
    <phoneticPr fontId="1" type="noConversion"/>
  </si>
  <si>
    <t>化妝品製造實務</t>
    <phoneticPr fontId="1" type="noConversion"/>
  </si>
  <si>
    <t>W-03</t>
  </si>
  <si>
    <t>彩妝商品妳選對了嗎</t>
    <phoneticPr fontId="1" type="noConversion"/>
  </si>
  <si>
    <t>T-02</t>
  </si>
  <si>
    <t>現代化妝品新論</t>
    <phoneticPr fontId="1" type="noConversion"/>
  </si>
  <si>
    <t>W-04</t>
  </si>
  <si>
    <t>優質保養品選擇策略</t>
    <phoneticPr fontId="1" type="noConversion"/>
  </si>
  <si>
    <t>T-03</t>
  </si>
  <si>
    <t>化妝品檢驗分析</t>
    <phoneticPr fontId="1" type="noConversion"/>
  </si>
  <si>
    <t>W-05</t>
  </si>
  <si>
    <t>我就是化妝品達人</t>
    <phoneticPr fontId="1" type="noConversion"/>
  </si>
  <si>
    <t>W-06</t>
  </si>
  <si>
    <t>品牌沒有告訴你的事</t>
    <phoneticPr fontId="1" type="noConversion"/>
  </si>
  <si>
    <t>W-07</t>
  </si>
  <si>
    <t>保養品和你想的不一樣</t>
    <phoneticPr fontId="1" type="noConversion"/>
  </si>
  <si>
    <t>W-08</t>
  </si>
  <si>
    <t>不出錯的保濕、美白</t>
    <phoneticPr fontId="1" type="noConversion"/>
  </si>
  <si>
    <t>W-09</t>
  </si>
  <si>
    <t>不出錯的防曬、抗氧化</t>
    <phoneticPr fontId="1" type="noConversion"/>
  </si>
  <si>
    <t>W-10</t>
  </si>
  <si>
    <t>真美肌～啟動真正完美的肌膚</t>
    <phoneticPr fontId="1" type="noConversion"/>
  </si>
  <si>
    <t>訂購冊數</t>
    <phoneticPr fontId="1" type="noConversion"/>
  </si>
  <si>
    <t>本</t>
    <phoneticPr fontId="1" type="noConversion"/>
  </si>
  <si>
    <t>訂單金額小計</t>
    <phoneticPr fontId="1" type="noConversion"/>
  </si>
  <si>
    <t>訂單總金額</t>
    <phoneticPr fontId="1" type="noConversion"/>
  </si>
  <si>
    <t>注意事項</t>
    <phoneticPr fontId="1" type="noConversion"/>
  </si>
  <si>
    <t>備註</t>
    <phoneticPr fontId="1" type="noConversion"/>
  </si>
  <si>
    <t>☆訂購單請註明付款方式，可選擇ATM轉帳／銀行櫃台。</t>
    <phoneticPr fontId="1" type="noConversion"/>
  </si>
  <si>
    <t>☆付款方式</t>
    <phoneticPr fontId="1" type="noConversion"/>
  </si>
  <si>
    <t xml:space="preserve">轉帳帳號末五碼：  </t>
    <phoneticPr fontId="1" type="noConversion"/>
  </si>
  <si>
    <t xml:space="preserve">轉帳日：                           </t>
    <phoneticPr fontId="1" type="noConversion"/>
  </si>
  <si>
    <t xml:space="preserve">　匯款金額：NT$      </t>
    <phoneticPr fontId="1" type="noConversion"/>
  </si>
  <si>
    <t>☆一經接單後即無法再變更訂單內容；如有缺貨，本公司保留訂單修正權利。</t>
    <phoneticPr fontId="1" type="noConversion"/>
  </si>
  <si>
    <r>
      <t>★訂購規則：☆此書籍訂購單，</t>
    </r>
    <r>
      <rPr>
        <sz val="28"/>
        <color indexed="12"/>
        <rFont val="Adobe 繁黑體 Std B"/>
        <family val="2"/>
        <charset val="128"/>
      </rPr>
      <t>免寄送費用</t>
    </r>
    <r>
      <rPr>
        <sz val="28"/>
        <rFont val="Adobe 繁黑體 Std B"/>
        <family val="2"/>
        <charset val="128"/>
      </rPr>
      <t xml:space="preserve">(單筆訂單限一處送貨地點；不得指定送貨方式)。
                              </t>
    </r>
    <r>
      <rPr>
        <sz val="28"/>
        <color rgb="FFD30806"/>
        <rFont val="Adobe 繁黑體 Std B"/>
        <family val="2"/>
        <charset val="128"/>
      </rPr>
      <t>☆單筆訂購滿NT$1000元以上9折；滿NT$3000元以上85折。</t>
    </r>
    <r>
      <rPr>
        <sz val="28"/>
        <rFont val="Adobe 繁黑體 Std B"/>
        <family val="2"/>
        <charset val="128"/>
      </rPr>
      <t xml:space="preserve">
★訂購辦法：1. 請於訂購單上填妥所需數量及相關資料。
                              2. 繳款前請先來電與客服人員確認匯款金額，再依照</t>
    </r>
    <r>
      <rPr>
        <u/>
        <sz val="28"/>
        <color indexed="12"/>
        <rFont val="Adobe 繁黑體 Std B"/>
        <family val="2"/>
        <charset val="128"/>
      </rPr>
      <t>訂單總金額</t>
    </r>
    <r>
      <rPr>
        <sz val="28"/>
        <rFont val="Adobe 繁黑體 Std B"/>
        <family val="2"/>
        <charset val="128"/>
      </rPr>
      <t>進行繳款。(繳款金額多不退、少要補。)
                              3. 確認繳款後，請確實填寫繳款資料並將此訂購單</t>
    </r>
    <r>
      <rPr>
        <sz val="28"/>
        <color indexed="12"/>
        <rFont val="Adobe 繁黑體 Std B"/>
        <family val="2"/>
        <charset val="128"/>
      </rPr>
      <t xml:space="preserve">傳真至 (05)281-3708 </t>
    </r>
    <r>
      <rPr>
        <sz val="28"/>
        <rFont val="Adobe 繁黑體 Std B"/>
        <family val="2"/>
        <charset val="128"/>
      </rPr>
      <t>發貨中心。
                              4. 訂單傳真後，請來電</t>
    </r>
    <r>
      <rPr>
        <sz val="28"/>
        <color indexed="12"/>
        <rFont val="Adobe 繁黑體 Std B"/>
        <family val="2"/>
        <charset val="128"/>
      </rPr>
      <t>客服專線(05)281-3508</t>
    </r>
    <r>
      <rPr>
        <sz val="28"/>
        <rFont val="Adobe 繁黑體 Std B"/>
        <family val="2"/>
        <charset val="128"/>
      </rPr>
      <t>確認是否訂購成功。
                              5. 訂單經確認後，將於</t>
    </r>
    <r>
      <rPr>
        <sz val="28"/>
        <color indexed="12"/>
        <rFont val="Adobe 繁黑體 Std B"/>
        <family val="2"/>
        <charset val="128"/>
      </rPr>
      <t>7個工作天內</t>
    </r>
    <r>
      <rPr>
        <sz val="28"/>
        <rFont val="Adobe 繁黑體 Std B"/>
        <family val="2"/>
        <charset val="128"/>
      </rPr>
      <t>寄出。</t>
    </r>
    <r>
      <rPr>
        <sz val="28"/>
        <color indexed="12"/>
        <rFont val="Adobe 繁黑體 Std B"/>
        <family val="2"/>
        <charset val="128"/>
      </rPr>
      <t>隨貨附訂單發票</t>
    </r>
    <r>
      <rPr>
        <sz val="28"/>
        <rFont val="Adobe 繁黑體 Std B"/>
        <family val="2"/>
        <charset val="128"/>
      </rPr>
      <t>。</t>
    </r>
    <phoneticPr fontId="1" type="noConversion"/>
  </si>
  <si>
    <r>
      <t>公司抬頭：</t>
    </r>
    <r>
      <rPr>
        <sz val="48"/>
        <rFont val="Adobe 繁黑體 Std B"/>
        <family val="2"/>
        <charset val="128"/>
      </rPr>
      <t xml:space="preserve">                                                  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</si>
  <si>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28"/>
      </rPr>
      <t>ATM轉帳</t>
    </r>
    <phoneticPr fontId="1" type="noConversion"/>
  </si>
  <si>
    <r>
      <t>　銀行：</t>
    </r>
    <r>
      <rPr>
        <sz val="30"/>
        <color rgb="FFD30806"/>
        <rFont val="Adobe 繁黑體 Std B"/>
        <family val="2"/>
        <charset val="128"/>
      </rPr>
      <t>台灣企銀　民雄分行</t>
    </r>
    <r>
      <rPr>
        <sz val="30"/>
        <rFont val="Adobe 繁黑體 Std B"/>
        <family val="2"/>
        <charset val="128"/>
      </rPr>
      <t>（代碼：</t>
    </r>
    <r>
      <rPr>
        <sz val="30"/>
        <color indexed="10"/>
        <rFont val="Adobe 繁黑體 Std B"/>
        <family val="2"/>
        <charset val="128"/>
      </rPr>
      <t>050</t>
    </r>
    <r>
      <rPr>
        <sz val="30"/>
        <rFont val="Adobe 繁黑體 Std B"/>
        <family val="2"/>
        <charset val="128"/>
      </rPr>
      <t>） 帳號：</t>
    </r>
    <r>
      <rPr>
        <sz val="30"/>
        <color indexed="10"/>
        <rFont val="Adobe 繁黑體 Std B"/>
        <family val="2"/>
        <charset val="128"/>
      </rPr>
      <t>681－12－162465</t>
    </r>
    <phoneticPr fontId="1" type="noConversion"/>
  </si>
  <si>
    <r>
      <t>　轉帳銀行／郵局：</t>
    </r>
    <r>
      <rPr>
        <sz val="36"/>
        <color indexed="12"/>
        <rFont val="Adobe 繁黑體 Std B"/>
        <family val="2"/>
        <charset val="128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28"/>
      </rPr>
      <t xml:space="preserve"> </t>
    </r>
    <phoneticPr fontId="1" type="noConversion"/>
  </si>
  <si>
    <r>
      <t xml:space="preserve">　轉帳金額：NT$    </t>
    </r>
    <r>
      <rPr>
        <sz val="36"/>
        <color indexed="12"/>
        <rFont val="Adobe 繁黑體 Std B"/>
        <family val="2"/>
        <charset val="128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28"/>
      </rPr>
      <t xml:space="preserve"> 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</si>
  <si>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28"/>
      </rPr>
      <t>銀行櫃檯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</si>
  <si>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28"/>
      </rPr>
      <t>張麗卿技術顧問有限公司</t>
    </r>
    <r>
      <rPr>
        <sz val="30"/>
        <rFont val="Adobe 繁黑體 Std B"/>
        <family val="2"/>
        <charset val="128"/>
      </rPr>
      <t xml:space="preserve">    銀行：</t>
    </r>
    <r>
      <rPr>
        <sz val="30"/>
        <color indexed="10"/>
        <rFont val="Adobe 繁黑體 Std B"/>
        <family val="2"/>
        <charset val="128"/>
      </rPr>
      <t>台灣企銀 民雄分行</t>
    </r>
    <r>
      <rPr>
        <sz val="30"/>
        <rFont val="Adobe 繁黑體 Std B"/>
        <family val="2"/>
        <charset val="128"/>
      </rPr>
      <t xml:space="preserve">     帳號：</t>
    </r>
    <r>
      <rPr>
        <sz val="30"/>
        <color indexed="10"/>
        <rFont val="Adobe 繁黑體 Std B"/>
        <family val="2"/>
        <charset val="128"/>
      </rPr>
      <t>681-12-162465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</si>
  <si>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28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28"/>
      </rPr>
      <t xml:space="preserve">  </t>
    </r>
    <phoneticPr fontId="1" type="noConversion"/>
  </si>
  <si>
    <r>
      <t xml:space="preserve">匯款日：   </t>
    </r>
    <r>
      <rPr>
        <sz val="36"/>
        <color indexed="12"/>
        <rFont val="Adobe 繁黑體 Std B"/>
        <family val="2"/>
        <charset val="128"/>
      </rPr>
      <t xml:space="preserve">                                </t>
    </r>
    <phoneticPr fontId="1" type="noConversion"/>
  </si>
  <si>
    <t>☆注意：書籍一旦售出，恕無法退貨與換貨。有污漬或破損，請於3日內寄回更換。(請以送貨使用之原包裝紙箱將退貨商品包裝妥當，若原紙箱已遺失，請另外使用
　　　　其他紙箱包覆於商品原廠包裝之外，切勿直接於書籍上黏貼紙張或書寫文字。)</t>
    <phoneticPr fontId="1" type="noConversion"/>
  </si>
  <si>
    <t>□三聯式發票</t>
    <phoneticPr fontId="1" type="noConversion"/>
  </si>
  <si>
    <t>張麗卿技術顧問有限公司20170623製</t>
    <phoneticPr fontId="3" type="noConversion"/>
  </si>
  <si>
    <t xml:space="preserve">　　　　　　/年　　　　　　/月　　　　　　/ 日     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</si>
</sst>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_ "/>
    <numFmt numFmtId="177" formatCode="&quot;$&quot;#,##0"/>
    <numFmt numFmtId="178" formatCode="&quot;$&quot;#,##0_);[Red]\(&quot;$&quot;#,##0\)"/>
    <numFmt numFmtId="179" formatCode="\P\C"/>
    <numFmt numFmtId="180" formatCode="[&gt;99999999]0000\-000\-000;000\-000\-000"/>
    <numFmt numFmtId="181" formatCode="&quot;NT$&quot;#,##0_);\(&quot;NT$&quot;#,##0\)"/>
    <numFmt numFmtId="182" formatCode="&quot;NT$&quot;#,##0"/>
    <numFmt numFmtId="183" formatCode="&quot;NT$&quot;#,##0;[Red]\-&quot;NT$&quot;#,##0"/>
  </numFmts>
  <fonts count="4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48"/>
      <name val="Adobe 繁黑體 Std B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Adobe 繁黑體 Std B"/>
      <family val="2"/>
      <charset val="128"/>
    </font>
    <font>
      <b/>
      <sz val="20"/>
      <name val="Adobe 繁黑體 Std B"/>
      <family val="2"/>
      <charset val="128"/>
    </font>
    <font>
      <sz val="28"/>
      <name val="Adobe 繁黑體 Std B"/>
      <family val="2"/>
      <charset val="128"/>
    </font>
    <font>
      <b/>
      <sz val="40"/>
      <name val="Adobe 繁黑體 Std B"/>
      <family val="2"/>
      <charset val="128"/>
    </font>
    <font>
      <b/>
      <sz val="12"/>
      <name val="Adobe 繁黑體 Std B"/>
      <family val="2"/>
      <charset val="128"/>
    </font>
    <font>
      <b/>
      <sz val="36"/>
      <name val="Adobe 繁黑體 Std B"/>
      <family val="2"/>
      <charset val="128"/>
    </font>
    <font>
      <sz val="36"/>
      <name val="Adobe 繁黑體 Std B"/>
      <family val="2"/>
      <charset val="128"/>
    </font>
    <font>
      <sz val="28"/>
      <color indexed="12"/>
      <name val="Adobe 繁黑體 Std B"/>
      <family val="2"/>
      <charset val="128"/>
    </font>
    <font>
      <sz val="28"/>
      <color rgb="FFD30806"/>
      <name val="Adobe 繁黑體 Std B"/>
      <family val="2"/>
      <charset val="128"/>
    </font>
    <font>
      <u/>
      <sz val="28"/>
      <color indexed="12"/>
      <name val="Adobe 繁黑體 Std B"/>
      <family val="2"/>
      <charset val="128"/>
    </font>
    <font>
      <sz val="26"/>
      <color rgb="FFD30806"/>
      <name val="Adobe 繁黑體 Std B"/>
      <family val="2"/>
      <charset val="128"/>
    </font>
    <font>
      <sz val="12"/>
      <color rgb="FFD30806"/>
      <name val="Adobe 繁黑體 Std B"/>
      <family val="2"/>
      <charset val="128"/>
    </font>
    <font>
      <b/>
      <sz val="28"/>
      <name val="Adobe 繁黑體 Std B"/>
      <family val="2"/>
      <charset val="128"/>
    </font>
    <font>
      <b/>
      <sz val="38"/>
      <name val="Adobe 繁黑體 Std B"/>
      <family val="2"/>
      <charset val="128"/>
    </font>
    <font>
      <sz val="38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30"/>
      <color rgb="FFD30806"/>
      <name val="Adobe 繁黑體 Std B"/>
      <family val="2"/>
      <charset val="128"/>
    </font>
    <font>
      <sz val="12"/>
      <name val="Adobe 繁黑體 Std B"/>
      <family val="2"/>
      <charset val="128"/>
    </font>
    <font>
      <sz val="38"/>
      <color theme="1"/>
      <name val="Adobe 繁黑體 Std B"/>
      <family val="2"/>
      <charset val="128"/>
    </font>
    <font>
      <b/>
      <sz val="18"/>
      <name val="Adobe 繁黑體 Std B"/>
      <family val="2"/>
      <charset val="128"/>
    </font>
    <font>
      <sz val="48"/>
      <name val="Adobe 繁黑體 Std B"/>
      <family val="2"/>
      <charset val="128"/>
    </font>
    <font>
      <b/>
      <sz val="34"/>
      <color rgb="FFD30806"/>
      <name val="Adobe 繁黑體 Std B"/>
      <family val="2"/>
      <charset val="128"/>
    </font>
    <font>
      <b/>
      <sz val="28"/>
      <color indexed="8"/>
      <name val="Adobe 繁黑體 Std B"/>
      <family val="2"/>
      <charset val="128"/>
    </font>
    <font>
      <sz val="32"/>
      <name val="Adobe 繁黑體 Std B"/>
      <family val="2"/>
      <charset val="128"/>
    </font>
    <font>
      <b/>
      <sz val="30"/>
      <name val="Adobe 繁黑體 Std B"/>
      <family val="2"/>
      <charset val="128"/>
    </font>
    <font>
      <sz val="40"/>
      <name val="Adobe 繁黑體 Std B"/>
      <family val="2"/>
      <charset val="128"/>
    </font>
    <font>
      <b/>
      <sz val="30"/>
      <color indexed="8"/>
      <name val="Adobe 繁黑體 Std B"/>
      <family val="2"/>
      <charset val="128"/>
    </font>
    <font>
      <sz val="26"/>
      <name val="Adobe 繁黑體 Std B"/>
      <family val="2"/>
      <charset val="128"/>
    </font>
    <font>
      <b/>
      <sz val="26"/>
      <name val="Adobe 繁黑體 Std B"/>
      <family val="2"/>
      <charset val="128"/>
    </font>
    <font>
      <b/>
      <sz val="48"/>
      <name val="Adobe 繁黑體 Std B"/>
      <family val="2"/>
      <charset val="128"/>
    </font>
    <font>
      <b/>
      <sz val="36"/>
      <color rgb="FFD30806"/>
      <name val="Adobe 繁黑體 Std B"/>
      <family val="2"/>
      <charset val="128"/>
    </font>
    <font>
      <sz val="36"/>
      <color rgb="FFD30806"/>
      <name val="Adobe 繁黑體 Std B"/>
      <family val="2"/>
      <charset val="128"/>
    </font>
    <font>
      <b/>
      <sz val="48"/>
      <color rgb="FFD30806"/>
      <name val="Adobe 繁黑體 Std B"/>
      <family val="2"/>
      <charset val="128"/>
    </font>
    <font>
      <sz val="48"/>
      <color rgb="FFD30806"/>
      <name val="Adobe 繁黑體 Std B"/>
      <family val="2"/>
      <charset val="128"/>
    </font>
    <font>
      <sz val="22"/>
      <name val="Adobe 繁黑體 Std B"/>
      <family val="2"/>
      <charset val="128"/>
    </font>
    <font>
      <b/>
      <sz val="24"/>
      <name val="Adobe 繁黑體 Std B"/>
      <family val="2"/>
      <charset val="128"/>
    </font>
    <font>
      <b/>
      <sz val="32"/>
      <name val="Adobe 繁黑體 Std B"/>
      <family val="2"/>
      <charset val="128"/>
    </font>
    <font>
      <sz val="30"/>
      <color indexed="12"/>
      <name val="Adobe 繁黑體 Std B"/>
      <family val="2"/>
      <charset val="128"/>
    </font>
    <font>
      <sz val="30"/>
      <color rgb="FFD30806"/>
      <name val="Adobe 繁黑體 Std B"/>
      <family val="2"/>
      <charset val="128"/>
    </font>
    <font>
      <sz val="30"/>
      <color indexed="10"/>
      <name val="Adobe 繁黑體 Std B"/>
      <family val="2"/>
      <charset val="128"/>
    </font>
    <font>
      <sz val="36"/>
      <color indexed="12"/>
      <name val="Adobe 繁黑體 Std B"/>
      <family val="2"/>
      <charset val="128"/>
    </font>
    <font>
      <sz val="14"/>
      <name val="Adobe 繁黑體 Std B"/>
      <family val="2"/>
      <charset val="128"/>
    </font>
    <font>
      <sz val="28"/>
      <name val="Adobe 繁黑體 Std B"/>
      <family val="2"/>
      <charset val="136"/>
    </font>
    <font>
      <sz val="28"/>
      <color rgb="FFD30806"/>
      <name val="Adobe 繁黑體 Std B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D30806"/>
      </left>
      <right style="thin">
        <color indexed="64"/>
      </right>
      <top style="medium">
        <color rgb="FFD30806"/>
      </top>
      <bottom style="thin">
        <color indexed="64"/>
      </bottom>
      <diagonal/>
    </border>
    <border>
      <left style="thin">
        <color indexed="64"/>
      </left>
      <right/>
      <top style="medium">
        <color rgb="FFD30806"/>
      </top>
      <bottom style="thin">
        <color indexed="64"/>
      </bottom>
      <diagonal/>
    </border>
    <border>
      <left/>
      <right/>
      <top style="medium">
        <color rgb="FFD30806"/>
      </top>
      <bottom style="thin">
        <color indexed="64"/>
      </bottom>
      <diagonal/>
    </border>
    <border>
      <left/>
      <right style="thin">
        <color indexed="64"/>
      </right>
      <top style="medium">
        <color rgb="FFD30806"/>
      </top>
      <bottom style="thin">
        <color indexed="64"/>
      </bottom>
      <diagonal/>
    </border>
    <border>
      <left/>
      <right style="medium">
        <color rgb="FFD30806"/>
      </right>
      <top style="medium">
        <color rgb="FFD30806"/>
      </top>
      <bottom style="thin">
        <color indexed="64"/>
      </bottom>
      <diagonal/>
    </border>
    <border>
      <left style="medium">
        <color rgb="FFD30806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30806"/>
      </right>
      <top style="thin">
        <color indexed="64"/>
      </top>
      <bottom/>
      <diagonal/>
    </border>
    <border>
      <left style="medium">
        <color rgb="FFD30806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thin">
        <color indexed="64"/>
      </right>
      <top/>
      <bottom style="medium">
        <color rgb="FFD30806"/>
      </bottom>
      <diagonal/>
    </border>
    <border>
      <left style="thin">
        <color indexed="64"/>
      </left>
      <right/>
      <top/>
      <bottom style="medium">
        <color rgb="FFD30806"/>
      </bottom>
      <diagonal/>
    </border>
    <border>
      <left/>
      <right/>
      <top/>
      <bottom style="medium">
        <color rgb="FFD30806"/>
      </bottom>
      <diagonal/>
    </border>
    <border>
      <left/>
      <right style="medium">
        <color rgb="FFD30806"/>
      </right>
      <top/>
      <bottom style="medium">
        <color rgb="FFD30806"/>
      </bottom>
      <diagonal/>
    </border>
    <border>
      <left style="medium">
        <color rgb="FFD30806"/>
      </left>
      <right/>
      <top style="medium">
        <color rgb="FFD30806"/>
      </top>
      <bottom style="thin">
        <color indexed="64"/>
      </bottom>
      <diagonal/>
    </border>
    <border>
      <left style="medium">
        <color rgb="FFD3080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D30806"/>
      </top>
      <bottom style="medium">
        <color rgb="FFD30806"/>
      </bottom>
      <diagonal/>
    </border>
    <border>
      <left/>
      <right/>
      <top style="medium">
        <color rgb="FFD30806"/>
      </top>
      <bottom style="medium">
        <color rgb="FFD30806"/>
      </bottom>
      <diagonal/>
    </border>
    <border>
      <left/>
      <right style="medium">
        <color indexed="64"/>
      </right>
      <top style="medium">
        <color rgb="FFD30806"/>
      </top>
      <bottom style="medium">
        <color rgb="FFD30806"/>
      </bottom>
      <diagonal/>
    </border>
    <border>
      <left style="medium">
        <color rgb="FFD30806"/>
      </left>
      <right style="dotted">
        <color indexed="64"/>
      </right>
      <top/>
      <bottom style="medium">
        <color rgb="FFD30806"/>
      </bottom>
      <diagonal/>
    </border>
    <border>
      <left style="dotted">
        <color indexed="64"/>
      </left>
      <right/>
      <top/>
      <bottom style="medium">
        <color rgb="FFD30806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Alignment="1"/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16" fillId="0" borderId="4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22" fillId="0" borderId="3" xfId="0" applyFont="1" applyBorder="1" applyAlignment="1" applyProtection="1">
      <protection locked="0"/>
    </xf>
    <xf numFmtId="0" fontId="22" fillId="0" borderId="48" xfId="0" applyFont="1" applyBorder="1" applyAlignment="1" applyProtection="1">
      <protection locked="0"/>
    </xf>
    <xf numFmtId="0" fontId="24" fillId="0" borderId="0" xfId="0" applyFont="1" applyAlignment="1" applyProtection="1">
      <protection locked="0"/>
    </xf>
    <xf numFmtId="0" fontId="24" fillId="0" borderId="0" xfId="0" applyFont="1" applyAlignment="1"/>
    <xf numFmtId="0" fontId="16" fillId="0" borderId="58" xfId="0" applyFont="1" applyFill="1" applyBorder="1" applyAlignment="1" applyProtection="1">
      <alignment horizontal="left" vertical="center"/>
      <protection locked="0"/>
    </xf>
    <xf numFmtId="0" fontId="6" fillId="0" borderId="59" xfId="0" applyFont="1" applyBorder="1" applyAlignment="1" applyProtection="1">
      <alignment vertical="center"/>
    </xf>
    <xf numFmtId="0" fontId="6" fillId="0" borderId="51" xfId="0" applyFont="1" applyBorder="1" applyAlignment="1" applyProtection="1">
      <alignment vertical="center"/>
    </xf>
    <xf numFmtId="179" fontId="9" fillId="0" borderId="0" xfId="0" applyNumberFormat="1" applyFont="1" applyAlignment="1" applyProtection="1">
      <protection locked="0"/>
    </xf>
    <xf numFmtId="0" fontId="27" fillId="5" borderId="18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0" borderId="65" xfId="0" applyFont="1" applyFill="1" applyBorder="1" applyAlignment="1" applyProtection="1">
      <alignment horizontal="center" vertical="center"/>
    </xf>
    <xf numFmtId="177" fontId="20" fillId="2" borderId="64" xfId="0" applyNumberFormat="1" applyFont="1" applyFill="1" applyBorder="1" applyAlignment="1" applyProtection="1">
      <alignment horizontal="center" vertical="center"/>
    </xf>
    <xf numFmtId="176" fontId="29" fillId="2" borderId="36" xfId="0" applyNumberFormat="1" applyFont="1" applyFill="1" applyBorder="1" applyAlignment="1" applyProtection="1">
      <alignment horizontal="center" vertical="center"/>
      <protection locked="0"/>
    </xf>
    <xf numFmtId="177" fontId="29" fillId="2" borderId="29" xfId="0" applyNumberFormat="1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0" borderId="62" xfId="0" applyFont="1" applyFill="1" applyBorder="1" applyAlignment="1" applyProtection="1">
      <alignment horizontal="center" vertical="center"/>
    </xf>
    <xf numFmtId="177" fontId="20" fillId="2" borderId="21" xfId="0" applyNumberFormat="1" applyFont="1" applyFill="1" applyBorder="1" applyAlignment="1" applyProtection="1">
      <alignment horizontal="center" vertical="center"/>
    </xf>
    <xf numFmtId="176" fontId="29" fillId="2" borderId="37" xfId="0" applyNumberFormat="1" applyFont="1" applyFill="1" applyBorder="1" applyAlignment="1" applyProtection="1">
      <alignment horizontal="center" vertical="center"/>
      <protection locked="0"/>
    </xf>
    <xf numFmtId="177" fontId="29" fillId="2" borderId="31" xfId="0" applyNumberFormat="1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vertical="center"/>
    </xf>
    <xf numFmtId="0" fontId="10" fillId="0" borderId="21" xfId="0" applyFont="1" applyBorder="1" applyAlignment="1" applyProtection="1"/>
    <xf numFmtId="0" fontId="20" fillId="0" borderId="37" xfId="0" applyFont="1" applyBorder="1" applyAlignment="1" applyProtection="1"/>
    <xf numFmtId="0" fontId="10" fillId="0" borderId="31" xfId="0" applyFont="1" applyBorder="1" applyAlignment="1" applyProtection="1"/>
    <xf numFmtId="178" fontId="20" fillId="0" borderId="21" xfId="0" applyNumberFormat="1" applyFont="1" applyFill="1" applyBorder="1" applyAlignment="1" applyProtection="1">
      <alignment horizontal="center" vertical="center"/>
    </xf>
    <xf numFmtId="178" fontId="31" fillId="0" borderId="3" xfId="0" applyNumberFormat="1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177" fontId="32" fillId="2" borderId="21" xfId="0" applyNumberFormat="1" applyFont="1" applyFill="1" applyBorder="1" applyAlignment="1" applyProtection="1">
      <alignment horizontal="center" vertical="center"/>
    </xf>
    <xf numFmtId="176" fontId="29" fillId="2" borderId="37" xfId="0" applyNumberFormat="1" applyFont="1" applyFill="1" applyBorder="1" applyAlignment="1" applyProtection="1">
      <alignment horizontal="center" vertical="center"/>
    </xf>
    <xf numFmtId="177" fontId="33" fillId="2" borderId="31" xfId="0" applyNumberFormat="1" applyFont="1" applyFill="1" applyBorder="1" applyAlignment="1" applyProtection="1">
      <alignment vertical="center"/>
    </xf>
    <xf numFmtId="0" fontId="7" fillId="0" borderId="62" xfId="0" applyFont="1" applyFill="1" applyBorder="1" applyAlignment="1" applyProtection="1">
      <alignment horizontal="center" vertical="center"/>
    </xf>
    <xf numFmtId="0" fontId="9" fillId="2" borderId="66" xfId="0" applyFont="1" applyFill="1" applyBorder="1" applyAlignment="1" applyProtection="1">
      <alignment horizontal="center" vertical="center"/>
    </xf>
    <xf numFmtId="178" fontId="20" fillId="0" borderId="35" xfId="0" applyNumberFormat="1" applyFont="1" applyFill="1" applyBorder="1" applyAlignment="1" applyProtection="1">
      <alignment horizontal="center" vertical="center"/>
    </xf>
    <xf numFmtId="176" fontId="29" fillId="2" borderId="38" xfId="0" applyNumberFormat="1" applyFont="1" applyFill="1" applyBorder="1" applyAlignment="1" applyProtection="1">
      <alignment horizontal="center" vertical="center"/>
      <protection locked="0"/>
    </xf>
    <xf numFmtId="178" fontId="31" fillId="0" borderId="33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77" fontId="32" fillId="2" borderId="35" xfId="0" applyNumberFormat="1" applyFont="1" applyFill="1" applyBorder="1" applyAlignment="1" applyProtection="1">
      <alignment horizontal="center" vertical="center"/>
    </xf>
    <xf numFmtId="176" fontId="29" fillId="2" borderId="38" xfId="0" applyNumberFormat="1" applyFont="1" applyFill="1" applyBorder="1" applyAlignment="1" applyProtection="1">
      <alignment horizontal="center" vertical="center"/>
    </xf>
    <xf numFmtId="177" fontId="33" fillId="2" borderId="61" xfId="0" applyNumberFormat="1" applyFont="1" applyFill="1" applyBorder="1" applyAlignment="1" applyProtection="1">
      <alignment vertical="center"/>
    </xf>
    <xf numFmtId="179" fontId="10" fillId="0" borderId="1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39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177" fontId="39" fillId="2" borderId="0" xfId="0" applyNumberFormat="1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vertical="center"/>
    </xf>
    <xf numFmtId="0" fontId="4" fillId="0" borderId="0" xfId="0" applyFont="1" applyBorder="1" applyAlignment="1"/>
    <xf numFmtId="0" fontId="2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4" fillId="0" borderId="0" xfId="0" applyFont="1" applyBorder="1" applyAlignment="1"/>
    <xf numFmtId="0" fontId="42" fillId="0" borderId="2" xfId="0" applyFont="1" applyBorder="1" applyAlignment="1" applyProtection="1">
      <alignment vertical="center"/>
      <protection locked="0"/>
    </xf>
    <xf numFmtId="0" fontId="20" fillId="0" borderId="2" xfId="0" applyFont="1" applyBorder="1" applyAlignment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8" fillId="0" borderId="0" xfId="0" applyFont="1" applyAlignment="1">
      <alignment horizontal="center" vertical="center"/>
    </xf>
    <xf numFmtId="0" fontId="35" fillId="4" borderId="19" xfId="0" applyFont="1" applyFill="1" applyBorder="1" applyAlignment="1">
      <alignment horizontal="left" vertical="center" wrapText="1"/>
    </xf>
    <xf numFmtId="0" fontId="36" fillId="4" borderId="32" xfId="0" applyFont="1" applyFill="1" applyBorder="1" applyAlignment="1">
      <alignment horizontal="left"/>
    </xf>
    <xf numFmtId="183" fontId="37" fillId="3" borderId="68" xfId="0" applyNumberFormat="1" applyFont="1" applyFill="1" applyBorder="1" applyAlignment="1">
      <alignment horizontal="right" vertical="center"/>
    </xf>
    <xf numFmtId="183" fontId="38" fillId="0" borderId="69" xfId="0" applyNumberFormat="1" applyFont="1" applyBorder="1" applyAlignment="1"/>
    <xf numFmtId="183" fontId="38" fillId="0" borderId="70" xfId="0" applyNumberFormat="1" applyFont="1" applyBorder="1" applyAlignment="1"/>
    <xf numFmtId="0" fontId="28" fillId="3" borderId="27" xfId="0" applyFont="1" applyFill="1" applyBorder="1" applyAlignment="1">
      <alignment horizontal="left" vertical="center"/>
    </xf>
    <xf numFmtId="0" fontId="28" fillId="3" borderId="28" xfId="0" applyFont="1" applyFill="1" applyBorder="1" applyAlignment="1">
      <alignment horizontal="left" vertical="center"/>
    </xf>
    <xf numFmtId="0" fontId="28" fillId="3" borderId="29" xfId="0" applyFont="1" applyFill="1" applyBorder="1" applyAlignment="1">
      <alignment horizontal="left" vertical="center"/>
    </xf>
    <xf numFmtId="0" fontId="46" fillId="0" borderId="8" xfId="0" applyFont="1" applyBorder="1" applyAlignment="1" applyProtection="1">
      <alignment horizontal="right"/>
    </xf>
    <xf numFmtId="0" fontId="46" fillId="0" borderId="9" xfId="0" applyFont="1" applyBorder="1" applyAlignment="1" applyProtection="1">
      <alignment horizontal="right"/>
    </xf>
    <xf numFmtId="0" fontId="46" fillId="0" borderId="10" xfId="0" applyFont="1" applyBorder="1" applyAlignment="1" applyProtection="1">
      <alignment horizontal="right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42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8" fillId="0" borderId="8" xfId="0" applyFont="1" applyBorder="1" applyAlignment="1">
      <alignment horizontal="left" vertical="top" wrapText="1"/>
    </xf>
    <xf numFmtId="0" fontId="48" fillId="0" borderId="9" xfId="0" applyFont="1" applyBorder="1" applyAlignment="1">
      <alignment horizontal="left" vertical="top" wrapText="1"/>
    </xf>
    <xf numFmtId="0" fontId="32" fillId="0" borderId="6" xfId="0" applyFont="1" applyBorder="1" applyAlignment="1" applyProtection="1">
      <alignment horizontal="left" vertical="top"/>
      <protection locked="0"/>
    </xf>
    <xf numFmtId="0" fontId="32" fillId="0" borderId="4" xfId="0" applyFont="1" applyBorder="1" applyAlignment="1" applyProtection="1">
      <alignment horizontal="left" vertical="top"/>
      <protection locked="0"/>
    </xf>
    <xf numFmtId="0" fontId="32" fillId="0" borderId="7" xfId="0" applyFont="1" applyBorder="1" applyAlignment="1" applyProtection="1">
      <alignment horizontal="left" vertical="top"/>
      <protection locked="0"/>
    </xf>
    <xf numFmtId="0" fontId="32" fillId="0" borderId="2" xfId="0" applyFont="1" applyBorder="1" applyAlignment="1" applyProtection="1">
      <alignment horizontal="left" vertical="top"/>
      <protection locked="0"/>
    </xf>
    <xf numFmtId="0" fontId="32" fillId="0" borderId="0" xfId="0" applyFont="1" applyBorder="1" applyAlignment="1" applyProtection="1">
      <alignment horizontal="left" vertical="top"/>
      <protection locked="0"/>
    </xf>
    <xf numFmtId="0" fontId="32" fillId="0" borderId="5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176" fontId="25" fillId="0" borderId="8" xfId="0" applyNumberFormat="1" applyFont="1" applyBorder="1" applyAlignment="1">
      <alignment vertical="center"/>
    </xf>
    <xf numFmtId="0" fontId="25" fillId="0" borderId="9" xfId="0" applyFont="1" applyBorder="1" applyAlignment="1"/>
    <xf numFmtId="0" fontId="9" fillId="5" borderId="19" xfId="0" applyFont="1" applyFill="1" applyBorder="1" applyAlignment="1">
      <alignment horizontal="left" vertical="center" wrapText="1"/>
    </xf>
    <xf numFmtId="0" fontId="9" fillId="5" borderId="32" xfId="0" applyFont="1" applyFill="1" applyBorder="1" applyAlignment="1">
      <alignment horizontal="left"/>
    </xf>
    <xf numFmtId="0" fontId="9" fillId="5" borderId="20" xfId="0" applyFont="1" applyFill="1" applyBorder="1" applyAlignment="1">
      <alignment horizontal="left"/>
    </xf>
    <xf numFmtId="181" fontId="34" fillId="0" borderId="19" xfId="0" applyNumberFormat="1" applyFont="1" applyFill="1" applyBorder="1" applyAlignment="1">
      <alignment horizontal="right" vertical="center"/>
    </xf>
    <xf numFmtId="0" fontId="25" fillId="0" borderId="32" xfId="0" applyFont="1" applyFill="1" applyBorder="1" applyAlignment="1"/>
    <xf numFmtId="0" fontId="25" fillId="0" borderId="20" xfId="0" applyFont="1" applyFill="1" applyBorder="1" applyAlignment="1"/>
    <xf numFmtId="0" fontId="35" fillId="5" borderId="19" xfId="0" applyFont="1" applyFill="1" applyBorder="1" applyAlignment="1">
      <alignment horizontal="left" vertical="center" wrapText="1"/>
    </xf>
    <xf numFmtId="0" fontId="35" fillId="5" borderId="32" xfId="0" applyFont="1" applyFill="1" applyBorder="1" applyAlignment="1">
      <alignment horizontal="left"/>
    </xf>
    <xf numFmtId="0" fontId="35" fillId="5" borderId="20" xfId="0" applyFont="1" applyFill="1" applyBorder="1" applyAlignment="1">
      <alignment horizontal="left"/>
    </xf>
    <xf numFmtId="182" fontId="34" fillId="0" borderId="11" xfId="0" applyNumberFormat="1" applyFont="1" applyBorder="1" applyAlignment="1">
      <alignment horizontal="right" vertical="center"/>
    </xf>
    <xf numFmtId="182" fontId="25" fillId="0" borderId="12" xfId="0" applyNumberFormat="1" applyFont="1" applyBorder="1" applyAlignment="1"/>
    <xf numFmtId="182" fontId="25" fillId="0" borderId="39" xfId="0" applyNumberFormat="1" applyFont="1" applyBorder="1" applyAlignment="1"/>
    <xf numFmtId="178" fontId="10" fillId="0" borderId="14" xfId="0" applyNumberFormat="1" applyFont="1" applyFill="1" applyBorder="1" applyAlignment="1" applyProtection="1">
      <alignment horizontal="center" vertical="center"/>
    </xf>
    <xf numFmtId="178" fontId="28" fillId="0" borderId="14" xfId="0" applyNumberFormat="1" applyFont="1" applyFill="1" applyBorder="1" applyAlignment="1" applyProtection="1">
      <alignment horizontal="center" vertical="center"/>
    </xf>
    <xf numFmtId="178" fontId="28" fillId="0" borderId="21" xfId="0" applyNumberFormat="1" applyFont="1" applyFill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32" fillId="0" borderId="34" xfId="0" applyFont="1" applyFill="1" applyBorder="1" applyAlignment="1" applyProtection="1">
      <alignment horizontal="left" vertical="center"/>
    </xf>
    <xf numFmtId="0" fontId="4" fillId="0" borderId="14" xfId="0" applyFont="1" applyBorder="1" applyAlignment="1" applyProtection="1"/>
    <xf numFmtId="0" fontId="10" fillId="0" borderId="34" xfId="0" applyFont="1" applyFill="1" applyBorder="1" applyAlignment="1" applyProtection="1">
      <alignment horizontal="left" vertical="center"/>
    </xf>
    <xf numFmtId="0" fontId="10" fillId="0" borderId="14" xfId="0" applyFont="1" applyBorder="1" applyAlignment="1" applyProtection="1"/>
    <xf numFmtId="0" fontId="10" fillId="0" borderId="2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1" xfId="0" applyFont="1" applyFill="1" applyBorder="1" applyAlignment="1" applyProtection="1">
      <alignment horizontal="left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61" xfId="0" applyFont="1" applyBorder="1" applyAlignment="1">
      <alignment horizontal="center" vertical="center"/>
    </xf>
    <xf numFmtId="0" fontId="27" fillId="5" borderId="18" xfId="0" applyFont="1" applyFill="1" applyBorder="1" applyAlignment="1" applyProtection="1">
      <alignment horizontal="center" vertical="center"/>
    </xf>
    <xf numFmtId="0" fontId="19" fillId="5" borderId="18" xfId="0" applyFont="1" applyFill="1" applyBorder="1" applyAlignment="1" applyProtection="1"/>
    <xf numFmtId="178" fontId="10" fillId="0" borderId="13" xfId="0" applyNumberFormat="1" applyFont="1" applyFill="1" applyBorder="1" applyAlignment="1" applyProtection="1">
      <alignment horizontal="center" vertical="center"/>
    </xf>
    <xf numFmtId="178" fontId="28" fillId="0" borderId="13" xfId="0" applyNumberFormat="1" applyFont="1" applyFill="1" applyBorder="1" applyAlignment="1" applyProtection="1">
      <alignment horizontal="center" vertical="center"/>
    </xf>
    <xf numFmtId="178" fontId="28" fillId="0" borderId="64" xfId="0" applyNumberFormat="1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/>
    </xf>
    <xf numFmtId="0" fontId="10" fillId="0" borderId="13" xfId="0" applyFont="1" applyBorder="1" applyAlignment="1" applyProtection="1"/>
    <xf numFmtId="0" fontId="9" fillId="3" borderId="55" xfId="0" applyFont="1" applyFill="1" applyBorder="1" applyAlignment="1">
      <alignment horizontal="center" vertical="center" wrapText="1"/>
    </xf>
    <xf numFmtId="0" fontId="9" fillId="3" borderId="56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 applyProtection="1">
      <alignment horizontal="left" vertical="center"/>
      <protection locked="0"/>
    </xf>
    <xf numFmtId="0" fontId="16" fillId="0" borderId="42" xfId="0" applyFont="1" applyFill="1" applyBorder="1" applyAlignment="1" applyProtection="1">
      <alignment horizontal="left" vertical="center"/>
      <protection locked="0"/>
    </xf>
    <xf numFmtId="0" fontId="16" fillId="0" borderId="43" xfId="0" applyFont="1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6" fillId="0" borderId="44" xfId="0" applyFont="1" applyBorder="1" applyAlignment="1" applyProtection="1">
      <alignment vertical="center"/>
      <protection locked="0"/>
    </xf>
    <xf numFmtId="0" fontId="18" fillId="0" borderId="51" xfId="0" applyFont="1" applyBorder="1" applyAlignment="1" applyProtection="1">
      <alignment horizontal="left" vertical="center"/>
      <protection locked="0"/>
    </xf>
    <xf numFmtId="0" fontId="18" fillId="0" borderId="52" xfId="0" applyFont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4" fillId="3" borderId="0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21" fillId="0" borderId="53" xfId="0" applyFont="1" applyFill="1" applyBorder="1" applyAlignment="1" applyProtection="1">
      <alignment horizontal="left" vertical="center"/>
      <protection locked="0"/>
    </xf>
    <xf numFmtId="0" fontId="21" fillId="0" borderId="42" xfId="0" applyFont="1" applyFill="1" applyBorder="1" applyAlignment="1" applyProtection="1">
      <alignment horizontal="left" vertical="center"/>
      <protection locked="0"/>
    </xf>
    <xf numFmtId="0" fontId="21" fillId="0" borderId="44" xfId="0" applyFont="1" applyFill="1" applyBorder="1" applyAlignment="1" applyProtection="1">
      <alignment horizontal="left" vertical="center"/>
      <protection locked="0"/>
    </xf>
    <xf numFmtId="180" fontId="17" fillId="0" borderId="21" xfId="0" applyNumberFormat="1" applyFont="1" applyBorder="1" applyAlignment="1" applyProtection="1">
      <alignment horizontal="left" vertical="center" wrapText="1"/>
      <protection locked="0"/>
    </xf>
    <xf numFmtId="180" fontId="17" fillId="0" borderId="3" xfId="0" applyNumberFormat="1" applyFont="1" applyBorder="1" applyAlignment="1" applyProtection="1">
      <alignment horizontal="left" vertical="center" wrapText="1"/>
      <protection locked="0"/>
    </xf>
    <xf numFmtId="180" fontId="17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3" fillId="0" borderId="3" xfId="0" applyFont="1" applyBorder="1" applyAlignment="1" applyProtection="1">
      <alignment horizontal="left"/>
      <protection locked="0"/>
    </xf>
    <xf numFmtId="0" fontId="23" fillId="0" borderId="48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protection locked="0"/>
    </xf>
    <xf numFmtId="0" fontId="19" fillId="0" borderId="46" xfId="0" applyFont="1" applyBorder="1" applyAlignment="1" applyProtection="1">
      <protection locked="0"/>
    </xf>
    <xf numFmtId="0" fontId="18" fillId="0" borderId="21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48" xfId="0" applyFont="1" applyBorder="1" applyAlignment="1" applyProtection="1">
      <alignment horizontal="left" vertical="center"/>
      <protection locked="0"/>
    </xf>
    <xf numFmtId="180" fontId="18" fillId="0" borderId="21" xfId="0" applyNumberFormat="1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21" xfId="0" applyFont="1" applyBorder="1" applyAlignment="1" applyProtection="1">
      <alignment horizontal="left" vertical="center" wrapText="1"/>
      <protection locked="0"/>
    </xf>
    <xf numFmtId="0" fontId="16" fillId="0" borderId="26" xfId="0" applyFont="1" applyBorder="1" applyAlignment="1" applyProtection="1">
      <alignment horizontal="center" vertical="center"/>
    </xf>
    <xf numFmtId="0" fontId="19" fillId="0" borderId="30" xfId="0" applyFont="1" applyBorder="1" applyAlignment="1" applyProtection="1"/>
    <xf numFmtId="0" fontId="18" fillId="0" borderId="41" xfId="0" applyFont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0" fontId="17" fillId="0" borderId="41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horizontal="left" vertical="center"/>
      <protection locked="0"/>
    </xf>
    <xf numFmtId="49" fontId="17" fillId="0" borderId="21" xfId="0" applyNumberFormat="1" applyFont="1" applyBorder="1" applyAlignment="1" applyProtection="1">
      <alignment horizontal="left" vertical="center" wrapText="1"/>
      <protection locked="0"/>
    </xf>
    <xf numFmtId="49" fontId="18" fillId="0" borderId="3" xfId="0" applyNumberFormat="1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19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0" fillId="0" borderId="28" xfId="0" applyFont="1" applyBorder="1" applyAlignment="1"/>
    <xf numFmtId="0" fontId="10" fillId="0" borderId="29" xfId="0" applyFont="1" applyBorder="1" applyAlignment="1"/>
    <xf numFmtId="0" fontId="6" fillId="0" borderId="22" xfId="0" applyFont="1" applyBorder="1" applyAlignment="1">
      <alignment horizontal="left" vertical="center" wrapText="1"/>
    </xf>
    <xf numFmtId="0" fontId="6" fillId="0" borderId="3" xfId="0" applyFont="1" applyBorder="1" applyAlignment="1"/>
    <xf numFmtId="0" fontId="6" fillId="0" borderId="31" xfId="0" applyFont="1" applyBorder="1" applyAlignment="1"/>
    <xf numFmtId="0" fontId="42" fillId="0" borderId="0" xfId="0" applyFont="1" applyBorder="1" applyAlignment="1" applyProtection="1">
      <alignment vertical="center"/>
    </xf>
    <xf numFmtId="0" fontId="22" fillId="0" borderId="0" xfId="0" applyFont="1" applyAlignment="1"/>
    <xf numFmtId="0" fontId="10" fillId="0" borderId="67" xfId="0" applyFont="1" applyFill="1" applyBorder="1" applyAlignment="1" applyProtection="1">
      <alignment horizontal="left" vertical="center"/>
    </xf>
    <xf numFmtId="0" fontId="10" fillId="0" borderId="23" xfId="0" applyFont="1" applyBorder="1" applyAlignment="1" applyProtection="1"/>
    <xf numFmtId="0" fontId="41" fillId="3" borderId="27" xfId="0" applyFont="1" applyFill="1" applyBorder="1" applyAlignment="1">
      <alignment horizontal="left" vertical="center"/>
    </xf>
    <xf numFmtId="0" fontId="41" fillId="3" borderId="28" xfId="0" applyFont="1" applyFill="1" applyBorder="1" applyAlignment="1">
      <alignment horizontal="left" vertical="center"/>
    </xf>
    <xf numFmtId="0" fontId="41" fillId="3" borderId="29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2" fillId="0" borderId="0" xfId="0" applyFont="1" applyAlignment="1" applyProtection="1">
      <alignment vertical="center"/>
    </xf>
    <xf numFmtId="0" fontId="4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  <protection locked="0"/>
    </xf>
    <xf numFmtId="0" fontId="32" fillId="0" borderId="67" xfId="0" applyFont="1" applyFill="1" applyBorder="1" applyAlignment="1" applyProtection="1">
      <alignment horizontal="left" vertical="center"/>
    </xf>
    <xf numFmtId="0" fontId="4" fillId="0" borderId="23" xfId="0" applyFont="1" applyBorder="1" applyAlignment="1" applyProtection="1"/>
    <xf numFmtId="0" fontId="16" fillId="0" borderId="45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20" fillId="0" borderId="26" xfId="0" applyFont="1" applyBorder="1" applyAlignment="1" applyProtection="1">
      <alignment vertical="top"/>
      <protection locked="0"/>
    </xf>
    <xf numFmtId="0" fontId="20" fillId="0" borderId="4" xfId="0" applyFont="1" applyBorder="1" applyAlignment="1" applyProtection="1">
      <alignment vertical="top"/>
      <protection locked="0"/>
    </xf>
    <xf numFmtId="0" fontId="20" fillId="0" borderId="46" xfId="0" applyFont="1" applyBorder="1" applyAlignment="1" applyProtection="1">
      <alignment vertical="top"/>
      <protection locked="0"/>
    </xf>
    <xf numFmtId="0" fontId="17" fillId="0" borderId="50" xfId="0" applyFont="1" applyBorder="1" applyAlignment="1" applyProtection="1">
      <alignment horizontal="left" vertical="center"/>
      <protection locked="0"/>
    </xf>
    <xf numFmtId="0" fontId="18" fillId="0" borderId="51" xfId="0" applyFont="1" applyBorder="1" applyAlignment="1" applyProtection="1">
      <alignment vertical="center"/>
      <protection locked="0"/>
    </xf>
    <xf numFmtId="0" fontId="18" fillId="0" borderId="52" xfId="0" applyFont="1" applyBorder="1" applyAlignment="1" applyProtection="1">
      <alignment vertical="center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6" fillId="0" borderId="26" xfId="0" applyFont="1" applyBorder="1" applyAlignment="1" applyProtection="1">
      <alignment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6" fillId="0" borderId="46" xfId="0" applyFont="1" applyBorder="1" applyAlignment="1" applyProtection="1">
      <alignment vertical="top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Zeros="0" tabSelected="1" zoomScale="40" zoomScaleNormal="40" zoomScaleSheetLayoutView="50" workbookViewId="0">
      <selection activeCell="O45" sqref="O45"/>
    </sheetView>
  </sheetViews>
  <sheetFormatPr defaultRowHeight="16.5" x14ac:dyDescent="0.3"/>
  <cols>
    <col min="1" max="1" width="29.75" style="65" customWidth="1"/>
    <col min="2" max="2" width="24.875" style="4" customWidth="1"/>
    <col min="3" max="3" width="71.75" style="4" customWidth="1"/>
    <col min="4" max="4" width="16.75" style="4" customWidth="1"/>
    <col min="5" max="5" width="23.75" style="4" customWidth="1"/>
    <col min="6" max="6" width="25.125" style="4" customWidth="1"/>
    <col min="7" max="7" width="29.25" style="4" customWidth="1"/>
    <col min="8" max="8" width="31.5" style="4" customWidth="1"/>
    <col min="9" max="9" width="21.75" style="4" bestFit="1" customWidth="1"/>
    <col min="10" max="10" width="65.25" style="4" customWidth="1"/>
    <col min="11" max="11" width="16.875" style="4" customWidth="1"/>
    <col min="12" max="12" width="23.75" style="4" customWidth="1"/>
    <col min="13" max="13" width="25" style="4" customWidth="1"/>
    <col min="14" max="14" width="9" style="4"/>
    <col min="15" max="15" width="21.25" style="4" customWidth="1"/>
    <col min="16" max="16384" width="9" style="4"/>
  </cols>
  <sheetData>
    <row r="1" spans="1:36" s="2" customFormat="1" ht="62.25" x14ac:dyDescent="0.45">
      <c r="A1" s="186" t="s">
        <v>4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s="2" customFormat="1" ht="36" x14ac:dyDescent="0.45">
      <c r="A2" s="188" t="s">
        <v>5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52.5" thickBot="1" x14ac:dyDescent="0.35">
      <c r="A3" s="189" t="s">
        <v>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47.25" x14ac:dyDescent="0.75">
      <c r="A4" s="191" t="s">
        <v>2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315.75" customHeight="1" x14ac:dyDescent="0.55000000000000004">
      <c r="A5" s="194" t="s">
        <v>76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48" thickBot="1" x14ac:dyDescent="0.8">
      <c r="A6" s="148" t="s">
        <v>7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50" t="s">
        <v>1</v>
      </c>
      <c r="M6" s="15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49.5" x14ac:dyDescent="0.3">
      <c r="A7" s="5" t="s">
        <v>0</v>
      </c>
      <c r="B7" s="180"/>
      <c r="C7" s="181"/>
      <c r="D7" s="181"/>
      <c r="E7" s="181"/>
      <c r="F7" s="173" t="s">
        <v>3</v>
      </c>
      <c r="G7" s="174"/>
      <c r="H7" s="178"/>
      <c r="I7" s="179"/>
      <c r="J7" s="179"/>
      <c r="K7" s="163" t="s">
        <v>8</v>
      </c>
      <c r="L7" s="163"/>
      <c r="M7" s="16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49.5" x14ac:dyDescent="0.55000000000000004">
      <c r="A8" s="6" t="s">
        <v>9</v>
      </c>
      <c r="B8" s="175"/>
      <c r="C8" s="169"/>
      <c r="D8" s="169"/>
      <c r="E8" s="172"/>
      <c r="F8" s="176" t="s">
        <v>10</v>
      </c>
      <c r="G8" s="177"/>
      <c r="H8" s="165" t="s">
        <v>11</v>
      </c>
      <c r="I8" s="166"/>
      <c r="J8" s="166"/>
      <c r="K8" s="166"/>
      <c r="L8" s="166"/>
      <c r="M8" s="16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49.5" x14ac:dyDescent="0.3">
      <c r="A9" s="7" t="s">
        <v>12</v>
      </c>
      <c r="B9" s="182"/>
      <c r="C9" s="183"/>
      <c r="D9" s="184" t="s">
        <v>13</v>
      </c>
      <c r="E9" s="185"/>
      <c r="F9" s="171"/>
      <c r="G9" s="169"/>
      <c r="H9" s="172"/>
      <c r="I9" s="8" t="s">
        <v>14</v>
      </c>
      <c r="J9" s="168"/>
      <c r="K9" s="169"/>
      <c r="L9" s="169"/>
      <c r="M9" s="170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39" x14ac:dyDescent="0.3">
      <c r="A10" s="212" t="s">
        <v>15</v>
      </c>
      <c r="B10" s="214" t="s">
        <v>16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50.25" thickBot="1" x14ac:dyDescent="0.35">
      <c r="A11" s="213"/>
      <c r="B11" s="217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9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48" thickBot="1" x14ac:dyDescent="0.8">
      <c r="A12" s="148" t="s">
        <v>17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50" t="s">
        <v>1</v>
      </c>
      <c r="M12" s="151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50.25" customHeight="1" x14ac:dyDescent="0.3">
      <c r="A13" s="152" t="s">
        <v>18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49.5" x14ac:dyDescent="0.3">
      <c r="A14" s="9" t="s">
        <v>19</v>
      </c>
      <c r="B14" s="175"/>
      <c r="C14" s="220"/>
      <c r="D14" s="220"/>
      <c r="E14" s="220"/>
      <c r="F14" s="162" t="s">
        <v>20</v>
      </c>
      <c r="G14" s="162"/>
      <c r="H14" s="10"/>
      <c r="I14" s="10"/>
      <c r="J14" s="10"/>
      <c r="K14" s="10"/>
      <c r="L14" s="10"/>
      <c r="M14" s="1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13" customFormat="1" ht="49.5" x14ac:dyDescent="0.75">
      <c r="A15" s="9" t="s">
        <v>13</v>
      </c>
      <c r="B15" s="155"/>
      <c r="C15" s="156"/>
      <c r="D15" s="156"/>
      <c r="E15" s="157"/>
      <c r="F15" s="158" t="s">
        <v>21</v>
      </c>
      <c r="G15" s="159"/>
      <c r="H15" s="160"/>
      <c r="I15" s="160"/>
      <c r="J15" s="160"/>
      <c r="K15" s="160"/>
      <c r="L15" s="160"/>
      <c r="M15" s="161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s="13" customFormat="1" ht="49.5" x14ac:dyDescent="0.4">
      <c r="A16" s="9" t="s">
        <v>22</v>
      </c>
      <c r="B16" s="168"/>
      <c r="C16" s="169"/>
      <c r="D16" s="169"/>
      <c r="E16" s="169"/>
      <c r="F16" s="169"/>
      <c r="G16" s="172"/>
      <c r="H16" s="221" t="s">
        <v>23</v>
      </c>
      <c r="I16" s="222"/>
      <c r="J16" s="222"/>
      <c r="K16" s="222"/>
      <c r="L16" s="222"/>
      <c r="M16" s="223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</row>
    <row r="17" spans="1:36" s="13" customFormat="1" ht="36" x14ac:dyDescent="0.4">
      <c r="A17" s="212" t="s">
        <v>15</v>
      </c>
      <c r="B17" s="224" t="s">
        <v>16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6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</row>
    <row r="18" spans="1:36" s="13" customFormat="1" ht="50.25" thickBot="1" x14ac:dyDescent="0.45">
      <c r="A18" s="213"/>
      <c r="B18" s="217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9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</row>
    <row r="19" spans="1:36" s="13" customFormat="1" ht="48" thickBot="1" x14ac:dyDescent="0.45">
      <c r="A19" s="137" t="s">
        <v>24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9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</row>
    <row r="20" spans="1:36" s="13" customFormat="1" ht="60.75" customHeight="1" x14ac:dyDescent="0.4">
      <c r="A20" s="140" t="s">
        <v>25</v>
      </c>
      <c r="B20" s="141"/>
      <c r="C20" s="141"/>
      <c r="D20" s="142"/>
      <c r="E20" s="143" t="s">
        <v>26</v>
      </c>
      <c r="F20" s="144"/>
      <c r="G20" s="144"/>
      <c r="H20" s="144"/>
      <c r="I20" s="144"/>
      <c r="J20" s="144"/>
      <c r="K20" s="144"/>
      <c r="L20" s="144"/>
      <c r="M20" s="145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</row>
    <row r="21" spans="1:36" s="13" customFormat="1" ht="59.25" customHeight="1" thickBot="1" x14ac:dyDescent="0.45">
      <c r="A21" s="14" t="s">
        <v>87</v>
      </c>
      <c r="B21" s="15" t="s">
        <v>27</v>
      </c>
      <c r="C21" s="146"/>
      <c r="D21" s="146"/>
      <c r="E21" s="16" t="s">
        <v>77</v>
      </c>
      <c r="F21" s="146"/>
      <c r="G21" s="146"/>
      <c r="H21" s="146"/>
      <c r="I21" s="146"/>
      <c r="J21" s="146"/>
      <c r="K21" s="146"/>
      <c r="L21" s="146"/>
      <c r="M21" s="147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</row>
    <row r="22" spans="1:36" s="13" customFormat="1" ht="47.25" x14ac:dyDescent="0.4">
      <c r="A22" s="124" t="s">
        <v>28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6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</row>
    <row r="23" spans="1:36" s="13" customFormat="1" ht="48" thickBot="1" x14ac:dyDescent="0.8">
      <c r="A23" s="127" t="s">
        <v>29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9"/>
      <c r="N23" s="12"/>
      <c r="O23" s="17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</row>
    <row r="24" spans="1:36" s="13" customFormat="1" ht="36.75" thickBot="1" x14ac:dyDescent="0.6">
      <c r="A24" s="18" t="s">
        <v>30</v>
      </c>
      <c r="B24" s="130" t="s">
        <v>31</v>
      </c>
      <c r="C24" s="131"/>
      <c r="D24" s="19" t="s">
        <v>32</v>
      </c>
      <c r="E24" s="19" t="s">
        <v>33</v>
      </c>
      <c r="F24" s="18" t="s">
        <v>34</v>
      </c>
      <c r="G24" s="18" t="s">
        <v>30</v>
      </c>
      <c r="H24" s="130" t="s">
        <v>31</v>
      </c>
      <c r="I24" s="131"/>
      <c r="J24" s="131"/>
      <c r="K24" s="19" t="s">
        <v>32</v>
      </c>
      <c r="L24" s="19" t="s">
        <v>33</v>
      </c>
      <c r="M24" s="18" t="s">
        <v>34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</row>
    <row r="25" spans="1:36" s="13" customFormat="1" ht="47.25" x14ac:dyDescent="0.75">
      <c r="A25" s="20" t="s">
        <v>35</v>
      </c>
      <c r="B25" s="135" t="s">
        <v>36</v>
      </c>
      <c r="C25" s="136"/>
      <c r="D25" s="132" t="s">
        <v>37</v>
      </c>
      <c r="E25" s="133"/>
      <c r="F25" s="134"/>
      <c r="G25" s="21" t="s">
        <v>38</v>
      </c>
      <c r="H25" s="135" t="s">
        <v>39</v>
      </c>
      <c r="I25" s="136"/>
      <c r="J25" s="136"/>
      <c r="K25" s="22">
        <v>450</v>
      </c>
      <c r="L25" s="23"/>
      <c r="M25" s="24">
        <f>K25*L25</f>
        <v>0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</row>
    <row r="26" spans="1:36" s="13" customFormat="1" ht="47.25" x14ac:dyDescent="0.75">
      <c r="A26" s="25" t="s">
        <v>40</v>
      </c>
      <c r="B26" s="119" t="s">
        <v>41</v>
      </c>
      <c r="C26" s="120"/>
      <c r="D26" s="112" t="s">
        <v>37</v>
      </c>
      <c r="E26" s="113"/>
      <c r="F26" s="114"/>
      <c r="G26" s="26" t="s">
        <v>42</v>
      </c>
      <c r="H26" s="119" t="s">
        <v>43</v>
      </c>
      <c r="I26" s="120"/>
      <c r="J26" s="120"/>
      <c r="K26" s="27">
        <v>600</v>
      </c>
      <c r="L26" s="28"/>
      <c r="M26" s="29">
        <f>K26*L26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</row>
    <row r="27" spans="1:36" s="13" customFormat="1" ht="47.25" x14ac:dyDescent="0.75">
      <c r="A27" s="20" t="s">
        <v>44</v>
      </c>
      <c r="B27" s="119" t="s">
        <v>45</v>
      </c>
      <c r="C27" s="120"/>
      <c r="D27" s="112" t="s">
        <v>37</v>
      </c>
      <c r="E27" s="113"/>
      <c r="F27" s="114"/>
      <c r="G27" s="30" t="s">
        <v>46</v>
      </c>
      <c r="H27" s="121" t="s">
        <v>47</v>
      </c>
      <c r="I27" s="122"/>
      <c r="J27" s="123"/>
      <c r="K27" s="27">
        <v>530</v>
      </c>
      <c r="L27" s="28"/>
      <c r="M27" s="29">
        <f>K27*L27</f>
        <v>0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</row>
    <row r="28" spans="1:36" s="13" customFormat="1" ht="47.25" x14ac:dyDescent="0.75">
      <c r="A28" s="25" t="s">
        <v>48</v>
      </c>
      <c r="B28" s="119" t="s">
        <v>49</v>
      </c>
      <c r="C28" s="120"/>
      <c r="D28" s="112" t="s">
        <v>37</v>
      </c>
      <c r="E28" s="113"/>
      <c r="F28" s="114"/>
      <c r="G28" s="30" t="s">
        <v>50</v>
      </c>
      <c r="H28" s="121" t="s">
        <v>51</v>
      </c>
      <c r="I28" s="122"/>
      <c r="J28" s="123"/>
      <c r="K28" s="27">
        <v>400</v>
      </c>
      <c r="L28" s="28"/>
      <c r="M28" s="29">
        <f>K28*L28</f>
        <v>0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</row>
    <row r="29" spans="1:36" s="13" customFormat="1" ht="51.75" x14ac:dyDescent="0.75">
      <c r="A29" s="20" t="s">
        <v>52</v>
      </c>
      <c r="B29" s="119" t="s">
        <v>53</v>
      </c>
      <c r="C29" s="120"/>
      <c r="D29" s="112" t="s">
        <v>37</v>
      </c>
      <c r="E29" s="113"/>
      <c r="F29" s="114"/>
      <c r="G29" s="31"/>
      <c r="H29" s="115"/>
      <c r="I29" s="116"/>
      <c r="J29" s="116"/>
      <c r="K29" s="32"/>
      <c r="L29" s="33"/>
      <c r="M29" s="34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 s="13" customFormat="1" ht="51.75" x14ac:dyDescent="0.75">
      <c r="A30" s="25" t="s">
        <v>54</v>
      </c>
      <c r="B30" s="119" t="s">
        <v>55</v>
      </c>
      <c r="C30" s="120"/>
      <c r="D30" s="35">
        <v>300</v>
      </c>
      <c r="E30" s="28"/>
      <c r="F30" s="36">
        <f>D30*E30</f>
        <v>0</v>
      </c>
      <c r="G30" s="37"/>
      <c r="H30" s="117"/>
      <c r="I30" s="118"/>
      <c r="J30" s="118"/>
      <c r="K30" s="38"/>
      <c r="L30" s="39"/>
      <c r="M30" s="40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 s="13" customFormat="1" ht="51.75" x14ac:dyDescent="0.75">
      <c r="A31" s="20" t="s">
        <v>56</v>
      </c>
      <c r="B31" s="119" t="s">
        <v>57</v>
      </c>
      <c r="C31" s="120"/>
      <c r="D31" s="35">
        <v>320</v>
      </c>
      <c r="E31" s="28"/>
      <c r="F31" s="36">
        <f>D31*E31</f>
        <v>0</v>
      </c>
      <c r="G31" s="41"/>
      <c r="H31" s="117"/>
      <c r="I31" s="118"/>
      <c r="J31" s="118"/>
      <c r="K31" s="38"/>
      <c r="L31" s="39"/>
      <c r="M31" s="40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13" customFormat="1" ht="51.75" x14ac:dyDescent="0.75">
      <c r="A32" s="25" t="s">
        <v>58</v>
      </c>
      <c r="B32" s="119" t="s">
        <v>59</v>
      </c>
      <c r="C32" s="120"/>
      <c r="D32" s="35">
        <v>280</v>
      </c>
      <c r="E32" s="28"/>
      <c r="F32" s="36">
        <f>D32*E32</f>
        <v>0</v>
      </c>
      <c r="G32" s="37"/>
      <c r="H32" s="117"/>
      <c r="I32" s="118"/>
      <c r="J32" s="118"/>
      <c r="K32" s="38"/>
      <c r="L32" s="39"/>
      <c r="M32" s="40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</row>
    <row r="33" spans="1:37" s="13" customFormat="1" ht="51.75" x14ac:dyDescent="0.75">
      <c r="A33" s="25" t="s">
        <v>60</v>
      </c>
      <c r="B33" s="119" t="s">
        <v>61</v>
      </c>
      <c r="C33" s="120"/>
      <c r="D33" s="35">
        <v>300</v>
      </c>
      <c r="E33" s="28"/>
      <c r="F33" s="36">
        <f>D33*E33</f>
        <v>0</v>
      </c>
      <c r="G33" s="41"/>
      <c r="H33" s="117"/>
      <c r="I33" s="118"/>
      <c r="J33" s="118"/>
      <c r="K33" s="38"/>
      <c r="L33" s="39"/>
      <c r="M33" s="40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</row>
    <row r="34" spans="1:37" s="13" customFormat="1" ht="52.5" thickBot="1" x14ac:dyDescent="0.8">
      <c r="A34" s="42" t="s">
        <v>62</v>
      </c>
      <c r="B34" s="199" t="s">
        <v>63</v>
      </c>
      <c r="C34" s="200"/>
      <c r="D34" s="43">
        <v>300</v>
      </c>
      <c r="E34" s="44"/>
      <c r="F34" s="45">
        <f>D34*E34</f>
        <v>0</v>
      </c>
      <c r="G34" s="46"/>
      <c r="H34" s="210"/>
      <c r="I34" s="211"/>
      <c r="J34" s="211"/>
      <c r="K34" s="47"/>
      <c r="L34" s="48"/>
      <c r="M34" s="49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</row>
    <row r="35" spans="1:37" s="13" customFormat="1" ht="63" thickBot="1" x14ac:dyDescent="1">
      <c r="A35" s="95" t="s">
        <v>64</v>
      </c>
      <c r="B35" s="96"/>
      <c r="C35" s="96"/>
      <c r="D35" s="96"/>
      <c r="E35" s="96"/>
      <c r="F35" s="96"/>
      <c r="G35" s="96"/>
      <c r="H35" s="96"/>
      <c r="I35" s="97"/>
      <c r="J35" s="98">
        <f>E30+E31+E32+E33+E34+L25+L26+L27+L28</f>
        <v>0</v>
      </c>
      <c r="K35" s="99"/>
      <c r="L35" s="99"/>
      <c r="M35" s="50" t="s">
        <v>65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7" s="13" customFormat="1" ht="63" thickBot="1" x14ac:dyDescent="1">
      <c r="A36" s="100" t="s">
        <v>66</v>
      </c>
      <c r="B36" s="101"/>
      <c r="C36" s="101"/>
      <c r="D36" s="101"/>
      <c r="E36" s="101"/>
      <c r="F36" s="101"/>
      <c r="G36" s="101"/>
      <c r="H36" s="101"/>
      <c r="I36" s="102"/>
      <c r="J36" s="103">
        <f>SUM(F30:F34)+SUM(M25:M28)</f>
        <v>0</v>
      </c>
      <c r="K36" s="104"/>
      <c r="L36" s="104"/>
      <c r="M36" s="105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1:37" s="13" customFormat="1" ht="63" thickBot="1" x14ac:dyDescent="1">
      <c r="A37" s="106" t="str">
        <f>IF(J36&lt;1000,"訂單金額未滿NT$1000元，無折扣",IF(J36&lt;3000,"訂單金額滿NT$1000元，定價打9折",IF(J36&gt;=3000,"訂單金額滿NT$3000元，定價打85折",0)))</f>
        <v>訂單金額未滿NT$1000元，無折扣</v>
      </c>
      <c r="B37" s="107"/>
      <c r="C37" s="107"/>
      <c r="D37" s="107"/>
      <c r="E37" s="107"/>
      <c r="F37" s="107"/>
      <c r="G37" s="107"/>
      <c r="H37" s="107"/>
      <c r="I37" s="108"/>
      <c r="J37" s="109">
        <f>IF(J36&lt;1000,0,IF(J36&lt;3000,J36*90%-J36,IF(J36&gt;=3000,J36*85%-J36,0)))</f>
        <v>0</v>
      </c>
      <c r="K37" s="110"/>
      <c r="L37" s="110"/>
      <c r="M37" s="111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7" s="13" customFormat="1" ht="63.75" thickTop="1" thickBot="1" x14ac:dyDescent="1">
      <c r="A38" s="66" t="s">
        <v>67</v>
      </c>
      <c r="B38" s="67"/>
      <c r="C38" s="67"/>
      <c r="D38" s="67"/>
      <c r="E38" s="67"/>
      <c r="F38" s="67"/>
      <c r="G38" s="67"/>
      <c r="H38" s="67"/>
      <c r="I38" s="67"/>
      <c r="J38" s="68">
        <f>SUM(J36+J37)</f>
        <v>0</v>
      </c>
      <c r="K38" s="69"/>
      <c r="L38" s="69"/>
      <c r="M38" s="70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1:37" s="13" customFormat="1" ht="32.25" thickBot="1" x14ac:dyDescent="0.45">
      <c r="A39" s="51"/>
      <c r="B39" s="52"/>
      <c r="C39" s="53"/>
      <c r="D39" s="54"/>
      <c r="E39" s="55"/>
      <c r="F39" s="56"/>
      <c r="G39" s="57"/>
      <c r="H39" s="58"/>
      <c r="I39" s="59"/>
      <c r="J39" s="59"/>
      <c r="K39" s="60"/>
      <c r="L39" s="60"/>
      <c r="M39" s="60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</row>
    <row r="40" spans="1:37" s="13" customFormat="1" ht="42" x14ac:dyDescent="0.4">
      <c r="A40" s="201" t="s">
        <v>68</v>
      </c>
      <c r="B40" s="202"/>
      <c r="C40" s="202"/>
      <c r="D40" s="202"/>
      <c r="E40" s="202"/>
      <c r="F40" s="202"/>
      <c r="G40" s="202"/>
      <c r="H40" s="202"/>
      <c r="I40" s="202"/>
      <c r="J40" s="203"/>
      <c r="K40" s="71" t="s">
        <v>69</v>
      </c>
      <c r="L40" s="72"/>
      <c r="M40" s="73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</row>
    <row r="41" spans="1:37" s="13" customFormat="1" ht="39" x14ac:dyDescent="0.4">
      <c r="A41" s="204" t="s">
        <v>70</v>
      </c>
      <c r="B41" s="205"/>
      <c r="C41" s="205"/>
      <c r="D41" s="205"/>
      <c r="E41" s="205"/>
      <c r="F41" s="205"/>
      <c r="G41" s="205"/>
      <c r="H41" s="205"/>
      <c r="I41" s="205"/>
      <c r="J41" s="205"/>
      <c r="K41" s="88"/>
      <c r="L41" s="89"/>
      <c r="M41" s="90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 s="13" customFormat="1" ht="39" x14ac:dyDescent="0.4">
      <c r="A42" s="206" t="s">
        <v>71</v>
      </c>
      <c r="B42" s="77"/>
      <c r="C42" s="77"/>
      <c r="D42" s="77"/>
      <c r="E42" s="77"/>
      <c r="F42" s="77"/>
      <c r="G42" s="77"/>
      <c r="H42" s="77"/>
      <c r="I42" s="77"/>
      <c r="J42" s="77"/>
      <c r="K42" s="91"/>
      <c r="L42" s="92"/>
      <c r="M42" s="93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 s="13" customFormat="1" ht="48.75" customHeight="1" x14ac:dyDescent="0.4">
      <c r="A43" s="61" t="s">
        <v>78</v>
      </c>
      <c r="B43" s="77" t="s">
        <v>79</v>
      </c>
      <c r="C43" s="77"/>
      <c r="D43" s="77"/>
      <c r="E43" s="77"/>
      <c r="F43" s="77"/>
      <c r="G43" s="77"/>
      <c r="H43" s="77"/>
      <c r="I43" s="77"/>
      <c r="J43" s="78"/>
      <c r="K43" s="91"/>
      <c r="L43" s="92"/>
      <c r="M43" s="93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 s="13" customFormat="1" ht="47.25" x14ac:dyDescent="0.4">
      <c r="A44" s="62"/>
      <c r="B44" s="197" t="s">
        <v>80</v>
      </c>
      <c r="C44" s="207"/>
      <c r="D44" s="79"/>
      <c r="E44" s="79"/>
      <c r="F44" s="79"/>
      <c r="G44" s="208" t="s">
        <v>72</v>
      </c>
      <c r="H44" s="208"/>
      <c r="I44" s="209"/>
      <c r="J44" s="209"/>
      <c r="K44" s="91"/>
      <c r="L44" s="92"/>
      <c r="M44" s="93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 s="13" customFormat="1" ht="47.25" x14ac:dyDescent="0.4">
      <c r="A45" s="62"/>
      <c r="B45" s="197" t="s">
        <v>81</v>
      </c>
      <c r="C45" s="207"/>
      <c r="D45" s="79"/>
      <c r="E45" s="79"/>
      <c r="F45" s="79"/>
      <c r="G45" s="63" t="s">
        <v>73</v>
      </c>
      <c r="H45" s="81" t="s">
        <v>89</v>
      </c>
      <c r="I45" s="82"/>
      <c r="J45" s="83"/>
      <c r="K45" s="91"/>
      <c r="L45" s="92"/>
      <c r="M45" s="93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 s="13" customFormat="1" ht="48.75" customHeight="1" x14ac:dyDescent="0.4">
      <c r="A46" s="61" t="s">
        <v>82</v>
      </c>
      <c r="B46" s="77" t="s">
        <v>83</v>
      </c>
      <c r="C46" s="77"/>
      <c r="D46" s="77"/>
      <c r="E46" s="77"/>
      <c r="F46" s="77"/>
      <c r="G46" s="77"/>
      <c r="H46" s="77"/>
      <c r="I46" s="77"/>
      <c r="J46" s="78"/>
      <c r="K46" s="91"/>
      <c r="L46" s="92"/>
      <c r="M46" s="93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 s="13" customFormat="1" ht="47.25" x14ac:dyDescent="0.75">
      <c r="A47" s="62"/>
      <c r="B47" s="64" t="s">
        <v>84</v>
      </c>
      <c r="C47" s="79"/>
      <c r="D47" s="80"/>
      <c r="E47" s="80"/>
      <c r="F47" s="80"/>
      <c r="G47" s="64" t="s">
        <v>85</v>
      </c>
      <c r="H47" s="81" t="s">
        <v>89</v>
      </c>
      <c r="I47" s="82"/>
      <c r="J47" s="83"/>
      <c r="K47" s="91"/>
      <c r="L47" s="92"/>
      <c r="M47" s="93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 s="13" customFormat="1" ht="47.25" x14ac:dyDescent="0.4">
      <c r="A48" s="62"/>
      <c r="B48" s="197" t="s">
        <v>74</v>
      </c>
      <c r="C48" s="198"/>
      <c r="D48" s="79"/>
      <c r="E48" s="79"/>
      <c r="F48" s="79"/>
      <c r="G48" s="79"/>
      <c r="H48" s="79"/>
      <c r="I48" s="79"/>
      <c r="J48" s="94"/>
      <c r="K48" s="91"/>
      <c r="L48" s="92"/>
      <c r="M48" s="93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 s="13" customFormat="1" ht="49.5" customHeight="1" x14ac:dyDescent="0.4">
      <c r="A49" s="84" t="s">
        <v>75</v>
      </c>
      <c r="B49" s="85"/>
      <c r="C49" s="85"/>
      <c r="D49" s="85"/>
      <c r="E49" s="85"/>
      <c r="F49" s="85"/>
      <c r="G49" s="85"/>
      <c r="H49" s="85"/>
      <c r="I49" s="85"/>
      <c r="J49" s="85"/>
      <c r="K49" s="91"/>
      <c r="L49" s="92"/>
      <c r="M49" s="93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 ht="75" customHeight="1" thickBot="1" x14ac:dyDescent="0.35">
      <c r="A50" s="86" t="s">
        <v>86</v>
      </c>
      <c r="B50" s="87"/>
      <c r="C50" s="87"/>
      <c r="D50" s="87"/>
      <c r="E50" s="87"/>
      <c r="F50" s="87"/>
      <c r="G50" s="87"/>
      <c r="H50" s="87"/>
      <c r="I50" s="87"/>
      <c r="J50" s="87"/>
      <c r="K50" s="74" t="s">
        <v>88</v>
      </c>
      <c r="L50" s="75"/>
      <c r="M50" s="76"/>
    </row>
  </sheetData>
  <sheetProtection algorithmName="SHA-512" hashValue="2bCMNNtRGutGCKauOM41Z1fLNQNQq+eSFNbaqwxPncjj5lWDrNTXsRmYDua57BMlXhAkfb+S4GMESqkFzxV1gQ==" saltValue="fIE5rauZbzEwZEwcU/8hYQ==" spinCount="100000" sheet="1" selectLockedCells="1"/>
  <mergeCells count="97">
    <mergeCell ref="A10:A11"/>
    <mergeCell ref="B10:M10"/>
    <mergeCell ref="B11:M11"/>
    <mergeCell ref="B27:C27"/>
    <mergeCell ref="B33:C33"/>
    <mergeCell ref="B31:C31"/>
    <mergeCell ref="B29:C29"/>
    <mergeCell ref="B24:C24"/>
    <mergeCell ref="B14:E14"/>
    <mergeCell ref="B25:C25"/>
    <mergeCell ref="B16:G16"/>
    <mergeCell ref="H16:M16"/>
    <mergeCell ref="A17:A18"/>
    <mergeCell ref="B17:M17"/>
    <mergeCell ref="B18:M18"/>
    <mergeCell ref="B32:C32"/>
    <mergeCell ref="B30:C30"/>
    <mergeCell ref="B48:C48"/>
    <mergeCell ref="B34:C34"/>
    <mergeCell ref="A40:J40"/>
    <mergeCell ref="A41:J41"/>
    <mergeCell ref="A42:J42"/>
    <mergeCell ref="B43:J43"/>
    <mergeCell ref="B44:C44"/>
    <mergeCell ref="D44:F44"/>
    <mergeCell ref="G44:H44"/>
    <mergeCell ref="I44:J44"/>
    <mergeCell ref="B45:C45"/>
    <mergeCell ref="D45:F45"/>
    <mergeCell ref="H45:J45"/>
    <mergeCell ref="H33:J33"/>
    <mergeCell ref="H34:J34"/>
    <mergeCell ref="A1:M1"/>
    <mergeCell ref="A2:M2"/>
    <mergeCell ref="A3:M3"/>
    <mergeCell ref="A4:M4"/>
    <mergeCell ref="A5:M5"/>
    <mergeCell ref="A6:K6"/>
    <mergeCell ref="L6:M6"/>
    <mergeCell ref="K7:M7"/>
    <mergeCell ref="H8:M8"/>
    <mergeCell ref="J9:M9"/>
    <mergeCell ref="F9:H9"/>
    <mergeCell ref="F7:G7"/>
    <mergeCell ref="B8:E8"/>
    <mergeCell ref="F8:G8"/>
    <mergeCell ref="H7:J7"/>
    <mergeCell ref="B7:E7"/>
    <mergeCell ref="B9:C9"/>
    <mergeCell ref="D9:E9"/>
    <mergeCell ref="A12:K12"/>
    <mergeCell ref="L12:M12"/>
    <mergeCell ref="A13:M13"/>
    <mergeCell ref="B15:E15"/>
    <mergeCell ref="F15:G15"/>
    <mergeCell ref="H15:M15"/>
    <mergeCell ref="F14:G14"/>
    <mergeCell ref="A19:M19"/>
    <mergeCell ref="A20:D20"/>
    <mergeCell ref="E20:M20"/>
    <mergeCell ref="C21:D21"/>
    <mergeCell ref="F21:M21"/>
    <mergeCell ref="A22:M22"/>
    <mergeCell ref="A23:M23"/>
    <mergeCell ref="H24:J24"/>
    <mergeCell ref="D25:F25"/>
    <mergeCell ref="H25:J25"/>
    <mergeCell ref="D26:F26"/>
    <mergeCell ref="H26:J26"/>
    <mergeCell ref="D27:F27"/>
    <mergeCell ref="H27:J27"/>
    <mergeCell ref="B28:C28"/>
    <mergeCell ref="D28:F28"/>
    <mergeCell ref="H28:J28"/>
    <mergeCell ref="B26:C26"/>
    <mergeCell ref="D29:F29"/>
    <mergeCell ref="H29:J29"/>
    <mergeCell ref="H30:J30"/>
    <mergeCell ref="H31:J31"/>
    <mergeCell ref="H32:J32"/>
    <mergeCell ref="A35:I35"/>
    <mergeCell ref="J35:L35"/>
    <mergeCell ref="A36:I36"/>
    <mergeCell ref="J36:M36"/>
    <mergeCell ref="A37:I37"/>
    <mergeCell ref="J37:M37"/>
    <mergeCell ref="A38:I38"/>
    <mergeCell ref="J38:M38"/>
    <mergeCell ref="K40:M40"/>
    <mergeCell ref="K50:M50"/>
    <mergeCell ref="B46:J46"/>
    <mergeCell ref="C47:F47"/>
    <mergeCell ref="H47:J47"/>
    <mergeCell ref="A49:J49"/>
    <mergeCell ref="A50:J50"/>
    <mergeCell ref="K41:M49"/>
    <mergeCell ref="D48:J48"/>
  </mergeCells>
  <phoneticPr fontId="1" type="noConversion"/>
  <printOptions horizontalCentered="1"/>
  <pageMargins left="0.24000000000000002" right="0.2" top="0.08" bottom="0.08" header="0.08" footer="0.08"/>
  <pageSetup paperSize="9" scale="24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產品訂購單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z0z0</cp:lastModifiedBy>
  <cp:lastPrinted>2016-11-15T03:10:03Z</cp:lastPrinted>
  <dcterms:created xsi:type="dcterms:W3CDTF">1997-01-14T01:50:29Z</dcterms:created>
  <dcterms:modified xsi:type="dcterms:W3CDTF">2017-06-23T03:18:54Z</dcterms:modified>
  <cp:contentStatus/>
</cp:coreProperties>
</file>