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簡\雜項\訂購單\"/>
    </mc:Choice>
  </mc:AlternateContent>
  <xr:revisionPtr revIDLastSave="0" documentId="13_ncr:1_{21CE7B1C-060E-459B-B901-FEFBC9EF6FE5}" xr6:coauthVersionLast="47" xr6:coauthVersionMax="47" xr10:uidLastSave="{00000000-0000-0000-0000-000000000000}"/>
  <workbookProtection workbookAlgorithmName="SHA-512" workbookHashValue="+VcmDEq/QnX1eqixfo8JDHrHhEt7NWIUCZPMtVI1iNMTtQ+3dbf3nlkqlCEA2Qj4hskFkoGR9OSsX9OaIW32GQ==" workbookSaltValue="mbb9BojNwSJ5bRZRfa+Y0w==" workbookSpinCount="100000" lockStructure="1"/>
  <bookViews>
    <workbookView xWindow="-120" yWindow="-120" windowWidth="29040" windowHeight="15840" xr2:uid="{41844B5E-5BD1-4DBA-98BF-4480A9D29180}"/>
  </bookViews>
  <sheets>
    <sheet name="幸福肌團購單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0" i="1" l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K43" i="1"/>
  <c r="N41" i="1"/>
  <c r="K42" i="1" a="1"/>
  <c r="K4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<sst xmlns="http://schemas.openxmlformats.org/spreadsheetml/2006/main" count="136" uniqueCount="109">
  <si>
    <t>～創造幸福肌 讓肌膚幸福～</t>
    <phoneticPr fontId="3" type="noConversion"/>
  </si>
  <si>
    <t>訂購須知</t>
    <phoneticPr fontId="3" type="noConversion"/>
  </si>
  <si>
    <t xml:space="preserve">訂購人資料                                                     </t>
    <phoneticPr fontId="3" type="noConversion"/>
  </si>
  <si>
    <t>公司名稱</t>
    <phoneticPr fontId="3" type="noConversion"/>
  </si>
  <si>
    <t>統一編號</t>
    <phoneticPr fontId="3" type="noConversion"/>
  </si>
  <si>
    <t xml:space="preserve"> ○ ATM轉帳       ○ 臨櫃匯款</t>
    <phoneticPr fontId="3" type="noConversion"/>
  </si>
  <si>
    <t xml:space="preserve">收件人資料                                                     </t>
    <phoneticPr fontId="3" type="noConversion"/>
  </si>
  <si>
    <t>□ 收件人同訂購人（勾選則可略過填寫收件人資料）</t>
    <phoneticPr fontId="3" type="noConversion"/>
  </si>
  <si>
    <t>email</t>
    <phoneticPr fontId="3" type="noConversion"/>
  </si>
  <si>
    <t xml:space="preserve">選擇發票類型                                                     </t>
    <phoneticPr fontId="3" type="noConversion"/>
  </si>
  <si>
    <t>○二聯式發票</t>
    <phoneticPr fontId="3" type="noConversion"/>
  </si>
  <si>
    <t>○三聯式發票</t>
    <phoneticPr fontId="3" type="noConversion"/>
  </si>
  <si>
    <t>公司抬頭：</t>
    <phoneticPr fontId="3" type="noConversion"/>
  </si>
  <si>
    <t>詳細產品說明，請參考【幸福肌官網  www.makehappyskin.com】</t>
    <phoneticPr fontId="3" type="noConversion"/>
  </si>
  <si>
    <t xml:space="preserve">產品名稱 </t>
    <phoneticPr fontId="3" type="noConversion"/>
  </si>
  <si>
    <t>容量</t>
    <phoneticPr fontId="3" type="noConversion"/>
  </si>
  <si>
    <t>定價</t>
    <phoneticPr fontId="3" type="noConversion"/>
  </si>
  <si>
    <t>訂購數量</t>
    <phoneticPr fontId="3" type="noConversion"/>
  </si>
  <si>
    <t>訂購金額</t>
    <phoneticPr fontId="3" type="noConversion"/>
  </si>
  <si>
    <t>溫和無泡潔膚膠 Foamless Cleansing Gel</t>
    <phoneticPr fontId="3" type="noConversion"/>
  </si>
  <si>
    <t>140g</t>
    <phoneticPr fontId="3" type="noConversion"/>
  </si>
  <si>
    <t>11ml*3</t>
  </si>
  <si>
    <t>淨化細泡潔膚膠 Gentle Foaming Cleansing Gel</t>
    <phoneticPr fontId="3" type="noConversion"/>
  </si>
  <si>
    <t>角質滑溜精華 Facial Horny Remove Essence</t>
    <phoneticPr fontId="3" type="noConversion"/>
  </si>
  <si>
    <t>10g</t>
    <phoneticPr fontId="3" type="noConversion"/>
  </si>
  <si>
    <t>肌底精華油膠囊 Revitalizing Oil Capsule</t>
  </si>
  <si>
    <t>淨柔眼唇卸妝油 Eye-Lip Makeup Remover</t>
    <phoneticPr fontId="3" type="noConversion"/>
  </si>
  <si>
    <t>45g</t>
    <phoneticPr fontId="3" type="noConversion"/>
  </si>
  <si>
    <t>抗老行家組－抗衰老緊實面膜＊6片、肌底精華油膠囊＊6顆</t>
    <phoneticPr fontId="3" type="noConversion"/>
  </si>
  <si>
    <t>1盒</t>
    <phoneticPr fontId="3" type="noConversion"/>
  </si>
  <si>
    <t>角質毛孔淨化面膜 Facial Pore Purifying Mask</t>
    <phoneticPr fontId="3" type="noConversion"/>
  </si>
  <si>
    <t>120g</t>
    <phoneticPr fontId="3" type="noConversion"/>
  </si>
  <si>
    <t>保濕行家組－多功能保濕面膜＊6片、肌底精華油膠囊＊6顆</t>
    <phoneticPr fontId="3" type="noConversion"/>
  </si>
  <si>
    <t>双效深洗卸妝液（強效款）Gentle Oil-free Makeup Remover</t>
  </si>
  <si>
    <t>美好時光全能基礎乳 Daily Progress Basic Lotion</t>
    <phoneticPr fontId="3" type="noConversion"/>
  </si>
  <si>
    <t>50g</t>
  </si>
  <si>
    <t>嫩透奇蹟亮顏霜 Photofacial Moisturizing Cream</t>
  </si>
  <si>
    <t>52gm</t>
  </si>
  <si>
    <t>油不得你保濕精華露 Oil+Acne Essence Toner</t>
  </si>
  <si>
    <t>100gm</t>
  </si>
  <si>
    <t>最高肌密緊顏霜 Ageless Moisturizing Cream</t>
    <phoneticPr fontId="3" type="noConversion"/>
  </si>
  <si>
    <t>不再孔慌保濕精華露 Pore Refining Essence Toner</t>
  </si>
  <si>
    <t>32gm</t>
  </si>
  <si>
    <t>不老容顏保濕精華露 Anti-Aging Essence Toner</t>
  </si>
  <si>
    <t>敏感時刻保濕精華露 Anti-Sensitive Essence Toner</t>
  </si>
  <si>
    <t>大口呼吸霧感保濕 Refreshing Moisture Mist</t>
    <phoneticPr fontId="3" type="noConversion"/>
  </si>
  <si>
    <t>70g</t>
    <phoneticPr fontId="3" type="noConversion"/>
  </si>
  <si>
    <t>還我清白精華乳 Magic Brightening Serum</t>
  </si>
  <si>
    <t>青春無敵精華 Super Anti-Acne Serum</t>
  </si>
  <si>
    <t>超抗氧化精華 Super Antioxidant Serum</t>
  </si>
  <si>
    <t>訂購總數量</t>
    <phoneticPr fontId="3" type="noConversion"/>
  </si>
  <si>
    <t>訂單金額小計</t>
    <phoneticPr fontId="3" type="noConversion"/>
  </si>
  <si>
    <t>折扣後匯款金額（待客服確認）</t>
    <phoneticPr fontId="3" type="noConversion"/>
  </si>
  <si>
    <t>匯款資料</t>
    <phoneticPr fontId="3" type="noConversion"/>
  </si>
  <si>
    <t>備註</t>
    <phoneticPr fontId="3" type="noConversion"/>
  </si>
  <si>
    <t>●付款方式</t>
    <phoneticPr fontId="3" type="noConversion"/>
  </si>
  <si>
    <t>轉帳帳號末五碼：</t>
    <phoneticPr fontId="3" type="noConversion"/>
  </si>
  <si>
    <t>轉帳日：</t>
    <phoneticPr fontId="3" type="noConversion"/>
  </si>
  <si>
    <t>　　　年/　　月/　　日</t>
    <phoneticPr fontId="3" type="noConversion"/>
  </si>
  <si>
    <t>匯款日：</t>
    <phoneticPr fontId="3" type="noConversion"/>
  </si>
  <si>
    <r>
      <rPr>
        <sz val="28"/>
        <color rgb="FFD30806"/>
        <rFont val="Adobe 繁黑體 Std B"/>
        <family val="2"/>
        <charset val="128"/>
      </rPr>
      <t>*</t>
    </r>
    <r>
      <rPr>
        <sz val="28"/>
        <rFont val="Adobe 繁黑體 Std B"/>
        <family val="2"/>
        <charset val="128"/>
      </rPr>
      <t>為必填欄位</t>
    </r>
    <phoneticPr fontId="3" type="noConversion"/>
  </si>
  <si>
    <r>
      <rPr>
        <sz val="28"/>
        <color rgb="FFD30806"/>
        <rFont val="Adobe 繁黑體 Std B"/>
        <family val="2"/>
        <charset val="128"/>
      </rPr>
      <t>*</t>
    </r>
    <r>
      <rPr>
        <sz val="28"/>
        <rFont val="Adobe 繁黑體 Std B"/>
        <family val="2"/>
        <charset val="128"/>
      </rPr>
      <t>email</t>
    </r>
    <phoneticPr fontId="3" type="noConversion"/>
  </si>
  <si>
    <t>抗氧化護唇膏 Antioxidant Lip Balm</t>
    <phoneticPr fontId="3" type="noConversion"/>
  </si>
  <si>
    <t>○ ATM轉帳</t>
    <phoneticPr fontId="3" type="noConversion"/>
  </si>
  <si>
    <t>○ 臨櫃匯款</t>
    <phoneticPr fontId="3" type="noConversion"/>
  </si>
  <si>
    <r>
      <rPr>
        <sz val="28"/>
        <color rgb="FFD30806"/>
        <rFont val="Adobe 繁黑體 Std B"/>
        <family val="2"/>
        <charset val="128"/>
      </rPr>
      <t>*</t>
    </r>
    <r>
      <rPr>
        <sz val="28"/>
        <rFont val="Adobe 繁黑體 Std B"/>
        <family val="2"/>
        <charset val="128"/>
      </rPr>
      <t>訂購人</t>
    </r>
    <phoneticPr fontId="3" type="noConversion"/>
  </si>
  <si>
    <r>
      <rPr>
        <sz val="28"/>
        <color rgb="FFD30806"/>
        <rFont val="Adobe 繁黑體 Std B"/>
        <family val="2"/>
        <charset val="128"/>
      </rPr>
      <t>*</t>
    </r>
    <r>
      <rPr>
        <sz val="28"/>
        <rFont val="Adobe 繁黑體 Std B"/>
        <family val="2"/>
        <charset val="128"/>
      </rPr>
      <t>付款方式</t>
    </r>
    <phoneticPr fontId="3" type="noConversion"/>
  </si>
  <si>
    <r>
      <rPr>
        <sz val="28"/>
        <color rgb="FFD30806"/>
        <rFont val="Adobe 繁黑體 Std B"/>
        <family val="2"/>
        <charset val="128"/>
      </rPr>
      <t>*</t>
    </r>
    <r>
      <rPr>
        <sz val="28"/>
        <rFont val="Adobe 繁黑體 Std B"/>
        <family val="2"/>
        <charset val="128"/>
      </rPr>
      <t>聯絡電話</t>
    </r>
    <phoneticPr fontId="3" type="noConversion"/>
  </si>
  <si>
    <r>
      <rPr>
        <sz val="28"/>
        <color rgb="FFD30806"/>
        <rFont val="Adobe 繁黑體 Std B"/>
        <family val="2"/>
        <charset val="128"/>
      </rPr>
      <t>*</t>
    </r>
    <r>
      <rPr>
        <sz val="28"/>
        <rFont val="Adobe 繁黑體 Std B"/>
        <family val="2"/>
        <charset val="128"/>
      </rPr>
      <t>地址</t>
    </r>
    <phoneticPr fontId="3" type="noConversion"/>
  </si>
  <si>
    <r>
      <rPr>
        <sz val="28"/>
        <color rgb="FFD30806"/>
        <rFont val="Adobe 繁黑體 Std B"/>
        <family val="2"/>
        <charset val="128"/>
      </rPr>
      <t>*</t>
    </r>
    <r>
      <rPr>
        <sz val="28"/>
        <rFont val="Adobe 繁黑體 Std B"/>
        <family val="2"/>
        <charset val="128"/>
      </rPr>
      <t>收件人</t>
    </r>
    <phoneticPr fontId="3" type="noConversion"/>
  </si>
  <si>
    <r>
      <rPr>
        <sz val="28"/>
        <color rgb="FFD30806"/>
        <rFont val="Adobe 繁黑體 Std B"/>
        <family val="2"/>
        <charset val="128"/>
      </rPr>
      <t>*</t>
    </r>
    <r>
      <rPr>
        <sz val="28"/>
        <rFont val="Adobe 繁黑體 Std B"/>
        <family val="2"/>
        <charset val="128"/>
      </rPr>
      <t>收件地址</t>
    </r>
    <phoneticPr fontId="3" type="noConversion"/>
  </si>
  <si>
    <t>統一編號：</t>
    <phoneticPr fontId="3" type="noConversion"/>
  </si>
  <si>
    <t>轉帳銀行／郵局：</t>
    <phoneticPr fontId="3" type="noConversion"/>
  </si>
  <si>
    <t xml:space="preserve">匯款人：                                                                          </t>
    <phoneticPr fontId="3" type="noConversion"/>
  </si>
  <si>
    <t>轉帳金額：</t>
    <phoneticPr fontId="3" type="noConversion"/>
  </si>
  <si>
    <t>匯款金額：</t>
    <phoneticPr fontId="3" type="noConversion"/>
  </si>
  <si>
    <t>洗淨鉛華卸妝油 Gentle Facial Cleansing Oil</t>
    <phoneticPr fontId="3" type="noConversion"/>
  </si>
  <si>
    <t>130g</t>
    <phoneticPr fontId="3" type="noConversion"/>
  </si>
  <si>
    <t>45顆/瓶</t>
    <phoneticPr fontId="3" type="noConversion"/>
  </si>
  <si>
    <t>防曬保濕乳霜（透氣型）SPF 50+★★★</t>
    <phoneticPr fontId="1" type="noConversion"/>
  </si>
  <si>
    <r>
      <t>銀行：</t>
    </r>
    <r>
      <rPr>
        <sz val="28"/>
        <color rgb="FFD30806"/>
        <rFont val="Adobe 繁黑體 Std B"/>
        <family val="2"/>
        <charset val="128"/>
      </rPr>
      <t>上海商業儲蓄銀行  中港分行</t>
    </r>
    <r>
      <rPr>
        <sz val="28"/>
        <rFont val="Adobe 繁黑體 Std B"/>
        <family val="2"/>
        <charset val="128"/>
      </rPr>
      <t>（代碼：</t>
    </r>
    <r>
      <rPr>
        <sz val="28"/>
        <color rgb="FFD30806"/>
        <rFont val="Adobe 繁黑體 Std B"/>
        <family val="2"/>
        <charset val="128"/>
      </rPr>
      <t>011</t>
    </r>
    <r>
      <rPr>
        <sz val="28"/>
        <rFont val="Adobe 繁黑體 Std B"/>
        <family val="2"/>
        <charset val="128"/>
      </rPr>
      <t>）　帳號：</t>
    </r>
    <r>
      <rPr>
        <sz val="28"/>
        <color rgb="FFD30806"/>
        <rFont val="Adobe 繁黑體 Std B"/>
        <family val="2"/>
        <charset val="128"/>
      </rPr>
      <t>3510-2000-102583</t>
    </r>
    <phoneticPr fontId="3" type="noConversion"/>
  </si>
  <si>
    <r>
      <t>匯款戶名：</t>
    </r>
    <r>
      <rPr>
        <sz val="28"/>
        <color rgb="FFD30806"/>
        <rFont val="Adobe 繁黑體 Std B"/>
        <family val="2"/>
        <charset val="128"/>
      </rPr>
      <t>張麗卿技術顧問有限公司</t>
    </r>
    <r>
      <rPr>
        <sz val="28"/>
        <rFont val="Adobe 繁黑體 Std B"/>
        <family val="2"/>
        <charset val="128"/>
      </rPr>
      <t>　銀行：</t>
    </r>
    <r>
      <rPr>
        <sz val="28"/>
        <color rgb="FFD30806"/>
        <rFont val="Adobe 繁黑體 Std B"/>
        <family val="2"/>
        <charset val="128"/>
      </rPr>
      <t>上海商業儲蓄銀行  中港分行</t>
    </r>
    <r>
      <rPr>
        <sz val="28"/>
        <rFont val="Adobe 繁黑體 Std B"/>
        <family val="2"/>
        <charset val="128"/>
      </rPr>
      <t>　帳號：</t>
    </r>
    <r>
      <rPr>
        <sz val="28"/>
        <color rgb="FFD30806"/>
        <rFont val="Adobe 繁黑體 Std B"/>
        <family val="2"/>
        <charset val="128"/>
      </rPr>
      <t>3510-2000-102583</t>
    </r>
    <phoneticPr fontId="3" type="noConversion"/>
  </si>
  <si>
    <t>200顆/瓶</t>
    <phoneticPr fontId="3" type="noConversion"/>
  </si>
  <si>
    <t>產品訂購明細</t>
    <phoneticPr fontId="3" type="noConversion"/>
  </si>
  <si>
    <t>幸福肌產品訂購單</t>
    <phoneticPr fontId="3" type="noConversion"/>
  </si>
  <si>
    <t>11ml*3</t>
    <phoneticPr fontId="1" type="noConversion"/>
  </si>
  <si>
    <t>11ml</t>
    <phoneticPr fontId="1" type="noConversion"/>
  </si>
  <si>
    <t>30ml</t>
    <phoneticPr fontId="1" type="noConversion"/>
  </si>
  <si>
    <t>450g</t>
    <phoneticPr fontId="1" type="noConversion"/>
  </si>
  <si>
    <t>180g</t>
    <phoneticPr fontId="1" type="noConversion"/>
  </si>
  <si>
    <t>10g</t>
    <phoneticPr fontId="1" type="noConversion"/>
  </si>
  <si>
    <t>10g*3</t>
    <phoneticPr fontId="3" type="noConversion"/>
  </si>
  <si>
    <t>頭皮呼吸 淨油洗髮精 Clarifying Shampoo</t>
    <phoneticPr fontId="1" type="noConversion"/>
  </si>
  <si>
    <t>浪漫風情 修護洗髮精 Nourishing Shampoo</t>
    <phoneticPr fontId="1" type="noConversion"/>
  </si>
  <si>
    <t>無憂無慮 髮質重建髮膜 CMC Rebuilding hair Mask</t>
    <phoneticPr fontId="1" type="noConversion"/>
  </si>
  <si>
    <r>
      <t>●訂購流程：１.填寫完訂購單後email至service@makehappyskin.com／傳真至05-2813708。
　　　　　　２.幸福肌收到訂購單，確認訂購品項並計算金額，將再次與您確認訂購內容是否正確，確認後再依照回覆的匯款金額進行匯款。
　　　　　　３.匯款完成後，請再次回報匯款相關資料供我司財務核帳。
　　　　　　４.我們將在收到您的匯款後盡速安排出貨。
●訂購說明：１.台灣地區實付金額滿</t>
    </r>
    <r>
      <rPr>
        <sz val="28"/>
        <rFont val="Adobe 繁黑體 Std B"/>
        <family val="2"/>
        <charset val="128"/>
      </rPr>
      <t>2000元免運，未滿2000元需另支付80元物流處理費。
　　　　　　２.</t>
    </r>
    <r>
      <rPr>
        <sz val="28"/>
        <color rgb="FFD30806"/>
        <rFont val="Adobe 繁黑體 Std B"/>
        <family val="2"/>
        <charset val="128"/>
      </rPr>
      <t>此訂購方式無法累積會員紅利積點亦無法使用會員紅利點數</t>
    </r>
    <r>
      <rPr>
        <sz val="28"/>
        <rFont val="Adobe 繁黑體 Std B"/>
        <family val="2"/>
        <charset val="128"/>
      </rPr>
      <t>。
　　　　　　３.一經接收訂單後即無法再變更訂單內容，如有缺貨本公司保留修改訂單之權利。
　　　　　　４.收到商品後，您有十天的商品鑑賞（猶豫）期之退換貨權益，除瑕疵品否則不接受換貨。
　　　　　　５.辦理退換貨前務必詳閱［退換貨須知］：https://www.makehappyskin.com/html.php?id=8
　　　　　　６.若要辦理退換貨請使用紙箱包覆於商品原包裝之外，切勿直接於產品上黏貼紙張或書寫文字。</t>
    </r>
    <phoneticPr fontId="1" type="noConversion"/>
  </si>
  <si>
    <t>持續型美白淡斑精華 Continuous Whitening Serum</t>
    <phoneticPr fontId="1" type="noConversion"/>
  </si>
  <si>
    <t>三倍濃度抗氧化精華 Triple Antioxidant Serum</t>
    <phoneticPr fontId="1" type="noConversion"/>
  </si>
  <si>
    <t>10g</t>
    <phoneticPr fontId="1" type="noConversion"/>
  </si>
  <si>
    <t>三倍濃度抗氧化精華 Triple Antioxidant Serum</t>
    <phoneticPr fontId="1" type="noConversion"/>
  </si>
  <si>
    <t>第四代粉刺代謝精華 Super Acne Fighting Serum</t>
    <phoneticPr fontId="1" type="noConversion"/>
  </si>
  <si>
    <t>第四代粉刺代謝精華 Super Acne Fighting Serum</t>
    <phoneticPr fontId="1" type="noConversion"/>
  </si>
  <si>
    <t>52gm</t>
    <phoneticPr fontId="3" type="noConversion"/>
  </si>
  <si>
    <t>如沐甘霖身體乳 Ultra Hydrating Body Lotion</t>
    <phoneticPr fontId="3" type="noConversion"/>
  </si>
  <si>
    <t>150g</t>
    <phoneticPr fontId="3" type="noConversion"/>
  </si>
  <si>
    <t>多效抗老精華乳 Advanced Anti-Aging Serum</t>
    <phoneticPr fontId="1" type="noConversion"/>
  </si>
  <si>
    <t>10g*3</t>
    <phoneticPr fontId="1" type="noConversion"/>
  </si>
  <si>
    <t>神采飛揚 豐盈洗髮精 Volumizing Shampoo</t>
    <phoneticPr fontId="1" type="noConversion"/>
  </si>
  <si>
    <r>
      <t>張麗卿技術顧問有限公司202</t>
    </r>
    <r>
      <rPr>
        <sz val="14"/>
        <rFont val="Adobe 繁黑體 Std B"/>
        <family val="2"/>
        <charset val="128"/>
      </rPr>
      <t>20128製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</si>
</sst>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NT$&quot;#,##0"/>
    <numFmt numFmtId="177" formatCode="0_ "/>
    <numFmt numFmtId="178" formatCode="&quot;NT$&quot;#,##0;[Red]&quot;NT$&quot;#,##0"/>
    <numFmt numFmtId="179" formatCode="&quot;$&quot;#,##0"/>
    <numFmt numFmtId="180" formatCode="0_);[Red]\(0\)"/>
    <numFmt numFmtId="181" formatCode="\P\C"/>
    <numFmt numFmtId="182" formatCode="yyyy&quot;年&quot;m&quot;月&quot;d&quot;日&quot;;@"/>
    <numFmt numFmtId="183" formatCode="&quot;NT$&quot;#,##0_);[Red]\(&quot;NT$&quot;#,##0\)"/>
  </numFmts>
  <fonts count="1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4"/>
      <name val="Adobe 繁黑體 Std B"/>
      <family val="2"/>
      <charset val="136"/>
    </font>
    <font>
      <sz val="9"/>
      <name val="新細明體"/>
      <family val="1"/>
      <charset val="136"/>
    </font>
    <font>
      <sz val="36"/>
      <name val="Adobe 繁黑體 Std B"/>
      <family val="2"/>
      <charset val="128"/>
    </font>
    <font>
      <sz val="28"/>
      <name val="Adobe 繁黑體 Std B"/>
      <family val="2"/>
      <charset val="128"/>
    </font>
    <font>
      <sz val="28"/>
      <color rgb="FFD30806"/>
      <name val="Adobe 繁黑體 Std B"/>
      <family val="2"/>
      <charset val="128"/>
    </font>
    <font>
      <sz val="28"/>
      <name val="Adobe 繁黑體 Std B"/>
      <family val="2"/>
      <charset val="136"/>
    </font>
    <font>
      <sz val="28"/>
      <color indexed="10"/>
      <name val="Adobe 繁黑體 Std B"/>
      <family val="2"/>
      <charset val="128"/>
    </font>
    <font>
      <sz val="24"/>
      <name val="Adobe 繁黑體 Std B"/>
      <family val="2"/>
      <charset val="128"/>
    </font>
    <font>
      <sz val="28"/>
      <color indexed="8"/>
      <name val="Adobe 繁黑體 Std B"/>
      <family val="2"/>
      <charset val="128"/>
    </font>
    <font>
      <sz val="33"/>
      <name val="Adobe 繁黑體 Std B"/>
      <family val="2"/>
      <charset val="128"/>
    </font>
    <font>
      <sz val="33"/>
      <color rgb="FFD30806"/>
      <name val="Adobe 繁黑體 Std B"/>
      <family val="2"/>
      <charset val="128"/>
    </font>
    <font>
      <sz val="38"/>
      <name val="Adobe 繁黑體 Std B"/>
      <family val="2"/>
      <charset val="128"/>
    </font>
    <font>
      <sz val="14"/>
      <name val="Adobe 繁黑體 Std B"/>
      <family val="2"/>
      <charset val="128"/>
    </font>
    <font>
      <sz val="33"/>
      <color rgb="FF0000D6"/>
      <name val="Adobe 繁黑體 Std B"/>
      <family val="2"/>
      <charset val="128"/>
    </font>
    <font>
      <sz val="38"/>
      <color rgb="FFD30806"/>
      <name val="Adobe 繁黑體 Std B"/>
      <family val="2"/>
      <charset val="128"/>
    </font>
    <font>
      <sz val="28"/>
      <color indexed="8"/>
      <name val="Adobe 繁黑體 Std B"/>
      <family val="2"/>
      <charset val="136"/>
    </font>
    <font>
      <sz val="14"/>
      <name val="Adobe 繁黑體 Std B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D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5F7F6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D30806"/>
      </left>
      <right style="thin">
        <color auto="1"/>
      </right>
      <top style="medium">
        <color rgb="FFD30806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D30806"/>
      </top>
      <bottom style="thin">
        <color auto="1"/>
      </bottom>
      <diagonal/>
    </border>
    <border>
      <left style="thin">
        <color auto="1"/>
      </left>
      <right style="medium">
        <color rgb="FFD30806"/>
      </right>
      <top style="medium">
        <color rgb="FFD30806"/>
      </top>
      <bottom style="thin">
        <color auto="1"/>
      </bottom>
      <diagonal/>
    </border>
    <border>
      <left style="medium">
        <color rgb="FFD30806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D30806"/>
      </right>
      <top style="thin">
        <color auto="1"/>
      </top>
      <bottom style="thin">
        <color auto="1"/>
      </bottom>
      <diagonal/>
    </border>
    <border>
      <left style="medium">
        <color rgb="FFD30806"/>
      </left>
      <right style="thin">
        <color auto="1"/>
      </right>
      <top style="thin">
        <color auto="1"/>
      </top>
      <bottom style="medium">
        <color rgb="FFD3080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D30806"/>
      </bottom>
      <diagonal/>
    </border>
    <border>
      <left style="thin">
        <color auto="1"/>
      </left>
      <right style="medium">
        <color rgb="FFD30806"/>
      </right>
      <top style="thin">
        <color auto="1"/>
      </top>
      <bottom style="medium">
        <color rgb="FFD30806"/>
      </bottom>
      <diagonal/>
    </border>
    <border>
      <left style="medium">
        <color rgb="FFD30806"/>
      </left>
      <right/>
      <top style="medium">
        <color rgb="FFD30806"/>
      </top>
      <bottom style="thin">
        <color indexed="64"/>
      </bottom>
      <diagonal/>
    </border>
    <border>
      <left/>
      <right/>
      <top style="medium">
        <color rgb="FFD30806"/>
      </top>
      <bottom style="thin">
        <color indexed="64"/>
      </bottom>
      <diagonal/>
    </border>
    <border>
      <left/>
      <right style="medium">
        <color rgb="FFD30806"/>
      </right>
      <top style="medium">
        <color rgb="FFD30806"/>
      </top>
      <bottom style="thin">
        <color indexed="64"/>
      </bottom>
      <diagonal/>
    </border>
    <border>
      <left style="medium">
        <color rgb="FFD30806"/>
      </left>
      <right/>
      <top style="thin">
        <color indexed="64"/>
      </top>
      <bottom style="medium">
        <color rgb="FFD30806"/>
      </bottom>
      <diagonal/>
    </border>
    <border>
      <left/>
      <right/>
      <top style="thin">
        <color indexed="64"/>
      </top>
      <bottom style="medium">
        <color rgb="FFD30806"/>
      </bottom>
      <diagonal/>
    </border>
    <border>
      <left/>
      <right style="medium">
        <color rgb="FFD30806"/>
      </right>
      <top style="thin">
        <color indexed="64"/>
      </top>
      <bottom style="medium">
        <color rgb="FFD30806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D30806"/>
      </left>
      <right style="medium">
        <color rgb="FFD30806"/>
      </right>
      <top style="medium">
        <color rgb="FFD30806"/>
      </top>
      <bottom style="thin">
        <color indexed="64"/>
      </bottom>
      <diagonal/>
    </border>
    <border>
      <left style="medium">
        <color rgb="FFD30806"/>
      </left>
      <right style="medium">
        <color rgb="FFD30806"/>
      </right>
      <top style="thin">
        <color indexed="64"/>
      </top>
      <bottom style="thin">
        <color indexed="64"/>
      </bottom>
      <diagonal/>
    </border>
    <border>
      <left style="medium">
        <color rgb="FFD30806"/>
      </left>
      <right style="medium">
        <color rgb="FFD30806"/>
      </right>
      <top style="thin">
        <color indexed="64"/>
      </top>
      <bottom style="double">
        <color rgb="FFD30806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D30806"/>
      </left>
      <right style="medium">
        <color rgb="FFD30806"/>
      </right>
      <top style="thin">
        <color indexed="64"/>
      </top>
      <bottom/>
      <diagonal/>
    </border>
    <border>
      <left style="thin">
        <color indexed="64"/>
      </left>
      <right style="medium">
        <color rgb="FFD30806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D30806"/>
      </right>
      <top style="thin">
        <color indexed="64"/>
      </top>
      <bottom style="double">
        <color indexed="64"/>
      </bottom>
      <diagonal/>
    </border>
    <border>
      <left style="medium">
        <color rgb="FFD30806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rgb="FFD30806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5" fillId="0" borderId="31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178" fontId="5" fillId="3" borderId="34" xfId="0" applyNumberFormat="1" applyFont="1" applyFill="1" applyBorder="1" applyAlignment="1" applyProtection="1">
      <alignment horizontal="center" vertical="center"/>
    </xf>
    <xf numFmtId="178" fontId="10" fillId="0" borderId="3" xfId="0" applyNumberFormat="1" applyFont="1" applyBorder="1" applyAlignment="1" applyProtection="1">
      <alignment horizontal="center" vertical="center"/>
    </xf>
    <xf numFmtId="178" fontId="5" fillId="3" borderId="16" xfId="0" applyNumberFormat="1" applyFont="1" applyFill="1" applyBorder="1" applyAlignment="1" applyProtection="1">
      <alignment horizontal="center" vertical="center"/>
    </xf>
    <xf numFmtId="179" fontId="5" fillId="0" borderId="4" xfId="0" applyNumberFormat="1" applyFont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179" fontId="5" fillId="0" borderId="0" xfId="0" applyNumberFormat="1" applyFont="1" applyAlignment="1" applyProtection="1">
      <alignment horizontal="center" vertical="center"/>
    </xf>
    <xf numFmtId="181" fontId="5" fillId="0" borderId="0" xfId="0" applyNumberFormat="1" applyFont="1" applyAlignment="1" applyProtection="1"/>
    <xf numFmtId="179" fontId="5" fillId="0" borderId="35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left" vertical="center"/>
    </xf>
    <xf numFmtId="179" fontId="5" fillId="3" borderId="0" xfId="0" applyNumberFormat="1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Protection="1">
      <alignment vertical="center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0" borderId="12" xfId="0" applyFont="1" applyBorder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0" xfId="0" applyFont="1" applyAlignment="1" applyProtection="1"/>
    <xf numFmtId="177" fontId="15" fillId="0" borderId="38" xfId="0" applyNumberFormat="1" applyFont="1" applyBorder="1" applyAlignment="1" applyProtection="1">
      <alignment horizontal="center" vertical="center"/>
      <protection locked="0"/>
    </xf>
    <xf numFmtId="177" fontId="15" fillId="0" borderId="39" xfId="0" applyNumberFormat="1" applyFont="1" applyBorder="1" applyAlignment="1" applyProtection="1">
      <alignment horizontal="center" vertical="center"/>
      <protection locked="0"/>
    </xf>
    <xf numFmtId="177" fontId="15" fillId="3" borderId="39" xfId="0" applyNumberFormat="1" applyFont="1" applyFill="1" applyBorder="1" applyAlignment="1" applyProtection="1">
      <alignment horizontal="center" vertical="center"/>
      <protection locked="0"/>
    </xf>
    <xf numFmtId="177" fontId="15" fillId="3" borderId="40" xfId="0" applyNumberFormat="1" applyFont="1" applyFill="1" applyBorder="1" applyAlignment="1" applyProtection="1">
      <alignment horizontal="center" vertical="center"/>
      <protection locked="0"/>
    </xf>
    <xf numFmtId="0" fontId="5" fillId="7" borderId="37" xfId="0" applyFont="1" applyFill="1" applyBorder="1" applyAlignment="1" applyProtection="1">
      <alignment horizontal="center" vertical="center"/>
    </xf>
    <xf numFmtId="177" fontId="15" fillId="3" borderId="38" xfId="0" applyNumberFormat="1" applyFont="1" applyFill="1" applyBorder="1" applyAlignment="1" applyProtection="1">
      <alignment horizontal="center" vertical="center"/>
      <protection locked="0"/>
    </xf>
    <xf numFmtId="180" fontId="15" fillId="0" borderId="39" xfId="0" applyNumberFormat="1" applyFont="1" applyBorder="1" applyAlignment="1" applyProtection="1">
      <alignment horizontal="center" vertical="center"/>
      <protection locked="0"/>
    </xf>
    <xf numFmtId="0" fontId="10" fillId="7" borderId="37" xfId="0" applyFont="1" applyFill="1" applyBorder="1" applyAlignment="1" applyProtection="1">
      <alignment horizontal="center" vertical="center"/>
    </xf>
    <xf numFmtId="0" fontId="10" fillId="7" borderId="53" xfId="0" applyFont="1" applyFill="1" applyBorder="1" applyAlignment="1" applyProtection="1">
      <alignment horizontal="center" vertical="center"/>
    </xf>
    <xf numFmtId="179" fontId="5" fillId="3" borderId="4" xfId="0" applyNumberFormat="1" applyFont="1" applyFill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178" fontId="10" fillId="0" borderId="10" xfId="0" applyNumberFormat="1" applyFont="1" applyBorder="1" applyAlignment="1" applyProtection="1">
      <alignment horizontal="center" vertical="center"/>
    </xf>
    <xf numFmtId="183" fontId="5" fillId="0" borderId="36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56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15" fillId="0" borderId="32" xfId="0" applyFont="1" applyBorder="1" applyAlignment="1" applyProtection="1">
      <alignment horizontal="left" vertical="center"/>
      <protection locked="0"/>
    </xf>
    <xf numFmtId="0" fontId="15" fillId="0" borderId="33" xfId="0" applyFont="1" applyBorder="1" applyAlignment="1" applyProtection="1">
      <alignment horizontal="left" vertical="center"/>
      <protection locked="0"/>
    </xf>
    <xf numFmtId="0" fontId="15" fillId="0" borderId="21" xfId="0" applyFont="1" applyBorder="1" applyAlignment="1" applyProtection="1">
      <alignment horizontal="left" vertical="center"/>
      <protection locked="0"/>
    </xf>
    <xf numFmtId="0" fontId="15" fillId="0" borderId="22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24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15" fillId="0" borderId="24" xfId="0" applyFont="1" applyBorder="1" applyAlignment="1" applyProtection="1">
      <alignment horizontal="left" vertical="center" wrapText="1"/>
      <protection locked="0"/>
    </xf>
    <xf numFmtId="0" fontId="5" fillId="6" borderId="18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</xf>
    <xf numFmtId="0" fontId="15" fillId="0" borderId="26" xfId="0" applyFont="1" applyBorder="1" applyAlignment="1" applyProtection="1">
      <alignment horizontal="left" vertical="top"/>
      <protection locked="0"/>
    </xf>
    <xf numFmtId="0" fontId="15" fillId="0" borderId="27" xfId="0" applyFont="1" applyBorder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5" fillId="6" borderId="1" xfId="0" applyFont="1" applyFill="1" applyBorder="1" applyAlignment="1" applyProtection="1">
      <alignment horizontal="center" vertical="center"/>
    </xf>
    <xf numFmtId="0" fontId="5" fillId="6" borderId="2" xfId="0" applyFont="1" applyFill="1" applyBorder="1" applyAlignment="1" applyProtection="1">
      <alignment horizontal="center" vertical="center"/>
    </xf>
    <xf numFmtId="0" fontId="5" fillId="6" borderId="3" xfId="0" applyFont="1" applyFill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left" vertical="center"/>
    </xf>
    <xf numFmtId="0" fontId="5" fillId="6" borderId="15" xfId="0" applyFont="1" applyFill="1" applyBorder="1" applyAlignment="1" applyProtection="1">
      <alignment horizontal="center" vertical="center"/>
    </xf>
    <xf numFmtId="0" fontId="5" fillId="6" borderId="12" xfId="0" applyFont="1" applyFill="1" applyBorder="1" applyAlignment="1" applyProtection="1">
      <alignment horizontal="center" vertical="center"/>
    </xf>
    <xf numFmtId="0" fontId="5" fillId="6" borderId="13" xfId="0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10" fillId="7" borderId="37" xfId="0" applyFont="1" applyFill="1" applyBorder="1" applyAlignment="1" applyProtection="1">
      <alignment horizontal="center" vertical="center"/>
    </xf>
    <xf numFmtId="0" fontId="15" fillId="0" borderId="26" xfId="0" applyFont="1" applyBorder="1" applyAlignment="1" applyProtection="1">
      <alignment horizontal="left" vertical="center"/>
      <protection locked="0"/>
    </xf>
    <xf numFmtId="0" fontId="15" fillId="0" borderId="27" xfId="0" applyFont="1" applyBorder="1" applyAlignment="1" applyProtection="1">
      <alignment horizontal="left" vertical="center"/>
      <protection locked="0"/>
    </xf>
    <xf numFmtId="0" fontId="5" fillId="6" borderId="19" xfId="0" applyFont="1" applyFill="1" applyBorder="1" applyAlignment="1" applyProtection="1">
      <alignment horizontal="center" vertical="center" wrapText="1"/>
    </xf>
    <xf numFmtId="0" fontId="5" fillId="0" borderId="57" xfId="0" applyFont="1" applyBorder="1" applyAlignment="1" applyProtection="1">
      <alignment horizontal="left" vertical="center"/>
    </xf>
    <xf numFmtId="0" fontId="5" fillId="0" borderId="35" xfId="0" applyFont="1" applyBorder="1" applyAlignment="1" applyProtection="1">
      <alignment horizontal="left" vertical="center"/>
    </xf>
    <xf numFmtId="177" fontId="13" fillId="4" borderId="15" xfId="0" applyNumberFormat="1" applyFont="1" applyFill="1" applyBorder="1" applyAlignment="1" applyProtection="1">
      <alignment horizontal="center" vertical="center"/>
    </xf>
    <xf numFmtId="177" fontId="13" fillId="4" borderId="12" xfId="0" applyNumberFormat="1" applyFont="1" applyFill="1" applyBorder="1" applyAlignment="1" applyProtection="1">
      <alignment horizontal="center" vertical="center"/>
    </xf>
    <xf numFmtId="177" fontId="13" fillId="4" borderId="54" xfId="0" applyNumberFormat="1" applyFont="1" applyFill="1" applyBorder="1" applyAlignment="1" applyProtection="1">
      <alignment horizontal="center" vertical="center"/>
    </xf>
    <xf numFmtId="0" fontId="11" fillId="4" borderId="43" xfId="0" applyFont="1" applyFill="1" applyBorder="1" applyAlignment="1" applyProtection="1">
      <alignment horizontal="right" vertical="center"/>
    </xf>
    <xf numFmtId="0" fontId="11" fillId="4" borderId="14" xfId="0" applyFont="1" applyFill="1" applyBorder="1" applyAlignment="1" applyProtection="1">
      <alignment horizontal="right" vertical="center"/>
    </xf>
    <xf numFmtId="0" fontId="11" fillId="0" borderId="44" xfId="0" applyFont="1" applyFill="1" applyBorder="1" applyAlignment="1" applyProtection="1">
      <alignment horizontal="right" vertical="center"/>
    </xf>
    <xf numFmtId="0" fontId="11" fillId="0" borderId="45" xfId="0" applyFont="1" applyFill="1" applyBorder="1" applyAlignment="1" applyProtection="1">
      <alignment horizontal="right" vertical="center"/>
    </xf>
    <xf numFmtId="178" fontId="13" fillId="0" borderId="49" xfId="0" applyNumberFormat="1" applyFont="1" applyFill="1" applyBorder="1" applyAlignment="1" applyProtection="1">
      <alignment horizontal="center" vertical="center"/>
    </xf>
    <xf numFmtId="178" fontId="13" fillId="0" borderId="50" xfId="0" applyNumberFormat="1" applyFont="1" applyFill="1" applyBorder="1" applyAlignment="1" applyProtection="1">
      <alignment horizontal="center" vertical="center"/>
    </xf>
    <xf numFmtId="178" fontId="13" fillId="0" borderId="51" xfId="0" applyNumberFormat="1" applyFont="1" applyFill="1" applyBorder="1" applyAlignment="1" applyProtection="1">
      <alignment horizontal="center" vertical="center"/>
    </xf>
    <xf numFmtId="0" fontId="12" fillId="5" borderId="41" xfId="0" applyFont="1" applyFill="1" applyBorder="1" applyAlignment="1" applyProtection="1">
      <alignment horizontal="right" vertical="center" wrapText="1"/>
    </xf>
    <xf numFmtId="0" fontId="12" fillId="5" borderId="42" xfId="0" applyFont="1" applyFill="1" applyBorder="1" applyAlignment="1" applyProtection="1">
      <alignment horizontal="right" vertical="center" wrapText="1"/>
    </xf>
    <xf numFmtId="178" fontId="16" fillId="5" borderId="46" xfId="0" applyNumberFormat="1" applyFont="1" applyFill="1" applyBorder="1" applyAlignment="1" applyProtection="1">
      <alignment horizontal="center" vertical="center"/>
    </xf>
    <xf numFmtId="178" fontId="16" fillId="5" borderId="47" xfId="0" applyNumberFormat="1" applyFont="1" applyFill="1" applyBorder="1" applyAlignment="1" applyProtection="1">
      <alignment horizontal="center" vertical="center"/>
    </xf>
    <xf numFmtId="178" fontId="16" fillId="5" borderId="48" xfId="0" applyNumberFormat="1" applyFont="1" applyFill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17" xfId="0" applyFont="1" applyBorder="1" applyAlignment="1" applyProtection="1">
      <alignment horizontal="left" vertical="top" wrapText="1"/>
      <protection locked="0"/>
    </xf>
    <xf numFmtId="0" fontId="15" fillId="0" borderId="18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9" xfId="0" applyFont="1" applyBorder="1" applyAlignment="1" applyProtection="1">
      <alignment horizontal="left" vertical="top" wrapText="1"/>
      <protection locked="0"/>
    </xf>
    <xf numFmtId="0" fontId="14" fillId="0" borderId="12" xfId="0" applyFont="1" applyBorder="1" applyAlignment="1" applyProtection="1">
      <alignment horizontal="right"/>
    </xf>
    <xf numFmtId="0" fontId="14" fillId="0" borderId="13" xfId="0" applyFont="1" applyBorder="1" applyAlignment="1" applyProtection="1">
      <alignment horizontal="right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17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center"/>
    </xf>
    <xf numFmtId="0" fontId="5" fillId="0" borderId="19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19" xfId="0" applyFont="1" applyBorder="1" applyAlignment="1" applyProtection="1">
      <alignment horizontal="left" vertical="center"/>
      <protection locked="0"/>
    </xf>
    <xf numFmtId="182" fontId="15" fillId="0" borderId="0" xfId="0" applyNumberFormat="1" applyFont="1" applyBorder="1" applyAlignment="1" applyProtection="1">
      <alignment horizontal="left" vertical="center"/>
      <protection locked="0"/>
    </xf>
    <xf numFmtId="182" fontId="15" fillId="0" borderId="19" xfId="0" applyNumberFormat="1" applyFont="1" applyBorder="1" applyAlignment="1" applyProtection="1">
      <alignment horizontal="left" vertical="center"/>
      <protection locked="0"/>
    </xf>
    <xf numFmtId="0" fontId="15" fillId="0" borderId="12" xfId="0" applyFont="1" applyBorder="1" applyAlignment="1" applyProtection="1">
      <alignment horizontal="left" vertical="center"/>
      <protection locked="0"/>
    </xf>
    <xf numFmtId="0" fontId="15" fillId="0" borderId="13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left" vertical="center" wrapText="1"/>
    </xf>
    <xf numFmtId="177" fontId="15" fillId="3" borderId="58" xfId="0" applyNumberFormat="1" applyFont="1" applyFill="1" applyBorder="1" applyAlignment="1" applyProtection="1">
      <alignment horizontal="center" vertical="center"/>
      <protection locked="0"/>
    </xf>
    <xf numFmtId="177" fontId="15" fillId="0" borderId="58" xfId="0" applyNumberFormat="1" applyFont="1" applyBorder="1" applyAlignment="1" applyProtection="1">
      <alignment horizontal="center" vertical="center"/>
      <protection locked="0"/>
    </xf>
    <xf numFmtId="176" fontId="5" fillId="0" borderId="59" xfId="0" applyNumberFormat="1" applyFont="1" applyBorder="1" applyAlignment="1" applyProtection="1">
      <alignment horizontal="center" vertical="center"/>
    </xf>
    <xf numFmtId="176" fontId="5" fillId="0" borderId="24" xfId="0" applyNumberFormat="1" applyFont="1" applyBorder="1" applyAlignment="1" applyProtection="1">
      <alignment horizontal="center" vertical="center"/>
    </xf>
    <xf numFmtId="176" fontId="5" fillId="3" borderId="24" xfId="0" applyNumberFormat="1" applyFont="1" applyFill="1" applyBorder="1" applyAlignment="1" applyProtection="1">
      <alignment horizontal="center" vertical="center"/>
    </xf>
    <xf numFmtId="176" fontId="5" fillId="0" borderId="60" xfId="0" applyNumberFormat="1" applyFont="1" applyBorder="1" applyAlignment="1" applyProtection="1">
      <alignment horizontal="center" vertical="center"/>
    </xf>
    <xf numFmtId="0" fontId="17" fillId="7" borderId="52" xfId="0" applyFont="1" applyFill="1" applyBorder="1" applyAlignment="1" applyProtection="1">
      <alignment horizontal="center" vertical="center"/>
    </xf>
    <xf numFmtId="183" fontId="5" fillId="3" borderId="59" xfId="0" applyNumberFormat="1" applyFont="1" applyFill="1" applyBorder="1" applyAlignment="1" applyProtection="1">
      <alignment horizontal="center" vertical="center"/>
    </xf>
    <xf numFmtId="183" fontId="5" fillId="3" borderId="24" xfId="0" applyNumberFormat="1" applyFont="1" applyFill="1" applyBorder="1" applyAlignment="1" applyProtection="1">
      <alignment horizontal="center" vertical="center"/>
    </xf>
    <xf numFmtId="183" fontId="5" fillId="0" borderId="24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178" fontId="10" fillId="0" borderId="61" xfId="0" applyNumberFormat="1" applyFont="1" applyBorder="1" applyAlignment="1" applyProtection="1">
      <alignment horizontal="center" vertical="center"/>
    </xf>
    <xf numFmtId="177" fontId="15" fillId="0" borderId="62" xfId="0" applyNumberFormat="1" applyFont="1" applyBorder="1" applyAlignment="1" applyProtection="1">
      <alignment horizontal="center" vertical="center"/>
      <protection locked="0"/>
    </xf>
    <xf numFmtId="178" fontId="5" fillId="3" borderId="63" xfId="0" applyNumberFormat="1" applyFont="1" applyFill="1" applyBorder="1" applyAlignment="1" applyProtection="1">
      <alignment horizontal="center" vertical="center"/>
    </xf>
    <xf numFmtId="0" fontId="18" fillId="0" borderId="15" xfId="0" applyFont="1" applyBorder="1" applyAlignment="1" applyProtection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D30806"/>
      <color rgb="FFD5F7F6"/>
      <color rgb="FFFF92AF"/>
      <color rgb="FFFFED01"/>
      <color rgb="FF0000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1352550</xdr:colOff>
      <xdr:row>0</xdr:row>
      <xdr:rowOff>2</xdr:rowOff>
    </xdr:from>
    <xdr:to>
      <xdr:col>8</xdr:col>
      <xdr:colOff>228600</xdr:colOff>
      <xdr:row>1</xdr:row>
      <xdr:rowOff>3504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C30DA03A-A8FD-45B9-B6B0-36AF81D1E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0" y="2"/>
          <a:ext cx="5067300" cy="803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6D08D-ADF9-42EE-9A54-8CE10E24E739}">
  <sheetPr>
    <pageSetUpPr fitToPage="1"/>
  </sheetPr>
  <dimension ref="A1:V53"/>
  <sheetViews>
    <sheetView showZeros="0" tabSelected="1" zoomScale="50" zoomScaleNormal="50" workbookViewId="0">
      <selection activeCell="B7" sqref="B7:G7"/>
    </sheetView>
  </sheetViews>
  <sheetFormatPr defaultColWidth="9" defaultRowHeight="43.5" customHeight="1" x14ac:dyDescent="0.55000000000000004"/>
  <cols>
    <col min="1" max="1" width="29.875" style="30" customWidth="1"/>
    <col min="2" max="2" width="38.625" style="30" customWidth="1"/>
    <col min="3" max="3" width="66.25" style="31" customWidth="1"/>
    <col min="4" max="4" width="19.875" style="31" customWidth="1"/>
    <col min="5" max="5" width="26.125" style="31" customWidth="1"/>
    <col min="6" max="6" width="22.5" style="31" customWidth="1"/>
    <col min="7" max="7" width="28.75" style="31" customWidth="1"/>
    <col min="8" max="8" width="29.875" style="31" customWidth="1"/>
    <col min="9" max="9" width="38.625" style="31" customWidth="1"/>
    <col min="10" max="10" width="66.125" style="31" customWidth="1"/>
    <col min="11" max="11" width="20" style="31" customWidth="1"/>
    <col min="12" max="12" width="26.125" style="31" customWidth="1"/>
    <col min="13" max="13" width="22.375" style="31" customWidth="1"/>
    <col min="14" max="14" width="28.625" style="31" customWidth="1"/>
    <col min="15" max="15" width="9" style="31"/>
    <col min="16" max="16" width="21.125" style="31" customWidth="1"/>
    <col min="17" max="17" width="11" style="31" customWidth="1"/>
    <col min="18" max="18" width="43.625" style="31" customWidth="1"/>
    <col min="19" max="256" width="11" style="31" customWidth="1"/>
    <col min="257" max="16384" width="9" style="31"/>
  </cols>
  <sheetData>
    <row r="1" spans="1:14" ht="63" customHeight="1" x14ac:dyDescent="0.55000000000000004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36" x14ac:dyDescent="0.55000000000000004">
      <c r="A2" s="76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47.25" x14ac:dyDescent="0.55000000000000004">
      <c r="A3" s="78" t="s">
        <v>84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4" ht="36" x14ac:dyDescent="0.55000000000000004">
      <c r="A4" s="79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14" ht="367.5" customHeight="1" x14ac:dyDescent="0.55000000000000004">
      <c r="A5" s="132" t="s">
        <v>95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6"/>
    </row>
    <row r="6" spans="1:14" ht="36.75" thickBot="1" x14ac:dyDescent="0.6">
      <c r="A6" s="49" t="s">
        <v>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1" t="s">
        <v>60</v>
      </c>
      <c r="N6" s="52"/>
    </row>
    <row r="7" spans="1:14" ht="43.5" customHeight="1" x14ac:dyDescent="0.55000000000000004">
      <c r="A7" s="2" t="s">
        <v>3</v>
      </c>
      <c r="B7" s="58"/>
      <c r="C7" s="58"/>
      <c r="D7" s="58"/>
      <c r="E7" s="58"/>
      <c r="F7" s="58"/>
      <c r="G7" s="58"/>
      <c r="H7" s="3" t="s">
        <v>65</v>
      </c>
      <c r="I7" s="58"/>
      <c r="J7" s="58"/>
      <c r="K7" s="58"/>
      <c r="L7" s="58"/>
      <c r="M7" s="58"/>
      <c r="N7" s="59"/>
    </row>
    <row r="8" spans="1:14" ht="43.5" customHeight="1" x14ac:dyDescent="0.55000000000000004">
      <c r="A8" s="4" t="s">
        <v>4</v>
      </c>
      <c r="B8" s="67"/>
      <c r="C8" s="67"/>
      <c r="D8" s="67"/>
      <c r="E8" s="67"/>
      <c r="F8" s="67"/>
      <c r="G8" s="67"/>
      <c r="H8" s="5" t="s">
        <v>66</v>
      </c>
      <c r="I8" s="60" t="s">
        <v>5</v>
      </c>
      <c r="J8" s="60"/>
      <c r="K8" s="60"/>
      <c r="L8" s="60"/>
      <c r="M8" s="60"/>
      <c r="N8" s="61"/>
    </row>
    <row r="9" spans="1:14" ht="43.5" customHeight="1" x14ac:dyDescent="0.55000000000000004">
      <c r="A9" s="4" t="s">
        <v>67</v>
      </c>
      <c r="B9" s="62"/>
      <c r="C9" s="62"/>
      <c r="D9" s="62"/>
      <c r="E9" s="62"/>
      <c r="F9" s="62"/>
      <c r="G9" s="62"/>
      <c r="H9" s="5" t="s">
        <v>61</v>
      </c>
      <c r="I9" s="62"/>
      <c r="J9" s="62"/>
      <c r="K9" s="62"/>
      <c r="L9" s="62"/>
      <c r="M9" s="62"/>
      <c r="N9" s="63"/>
    </row>
    <row r="10" spans="1:14" ht="43.5" customHeight="1" thickBot="1" x14ac:dyDescent="0.6">
      <c r="A10" s="6" t="s">
        <v>68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4"/>
    </row>
    <row r="11" spans="1:14" ht="36.75" thickBot="1" x14ac:dyDescent="0.6">
      <c r="A11" s="69" t="s">
        <v>6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1" t="s">
        <v>60</v>
      </c>
      <c r="N11" s="72"/>
    </row>
    <row r="12" spans="1:14" ht="43.5" customHeight="1" x14ac:dyDescent="0.55000000000000004">
      <c r="A12" s="64" t="s">
        <v>7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6"/>
    </row>
    <row r="13" spans="1:14" ht="43.5" customHeight="1" x14ac:dyDescent="0.55000000000000004">
      <c r="A13" s="4" t="s">
        <v>69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8"/>
    </row>
    <row r="14" spans="1:14" ht="43.5" customHeight="1" x14ac:dyDescent="0.55000000000000004">
      <c r="A14" s="4" t="s">
        <v>67</v>
      </c>
      <c r="B14" s="62"/>
      <c r="C14" s="62"/>
      <c r="D14" s="62"/>
      <c r="E14" s="62"/>
      <c r="F14" s="62"/>
      <c r="G14" s="62"/>
      <c r="H14" s="7" t="s">
        <v>8</v>
      </c>
      <c r="I14" s="62"/>
      <c r="J14" s="62"/>
      <c r="K14" s="62"/>
      <c r="L14" s="62"/>
      <c r="M14" s="62"/>
      <c r="N14" s="63"/>
    </row>
    <row r="15" spans="1:14" ht="43.5" customHeight="1" thickBot="1" x14ac:dyDescent="0.6">
      <c r="A15" s="6" t="s">
        <v>70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2"/>
    </row>
    <row r="16" spans="1:14" ht="36.75" thickBot="1" x14ac:dyDescent="0.6">
      <c r="A16" s="69" t="s">
        <v>9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93"/>
    </row>
    <row r="17" spans="1:22" ht="43.5" customHeight="1" x14ac:dyDescent="0.55000000000000004">
      <c r="A17" s="53" t="s">
        <v>10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5"/>
    </row>
    <row r="18" spans="1:22" ht="43.5" customHeight="1" thickBot="1" x14ac:dyDescent="0.6">
      <c r="A18" s="1" t="s">
        <v>11</v>
      </c>
      <c r="B18" s="8" t="s">
        <v>12</v>
      </c>
      <c r="C18" s="56"/>
      <c r="D18" s="56"/>
      <c r="E18" s="56"/>
      <c r="F18" s="56"/>
      <c r="G18" s="56"/>
      <c r="H18" s="8" t="s">
        <v>71</v>
      </c>
      <c r="I18" s="56"/>
      <c r="J18" s="56"/>
      <c r="K18" s="56"/>
      <c r="L18" s="56"/>
      <c r="M18" s="56"/>
      <c r="N18" s="57"/>
    </row>
    <row r="19" spans="1:22" ht="43.5" customHeight="1" x14ac:dyDescent="0.55000000000000004">
      <c r="A19" s="84" t="s">
        <v>83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6"/>
    </row>
    <row r="20" spans="1:22" ht="43.5" customHeight="1" thickBot="1" x14ac:dyDescent="0.6">
      <c r="A20" s="87" t="s">
        <v>13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9"/>
    </row>
    <row r="21" spans="1:22" ht="43.5" customHeight="1" thickBot="1" x14ac:dyDescent="0.6">
      <c r="A21" s="139" t="s">
        <v>14</v>
      </c>
      <c r="B21" s="90"/>
      <c r="C21" s="90"/>
      <c r="D21" s="36" t="s">
        <v>15</v>
      </c>
      <c r="E21" s="36" t="s">
        <v>16</v>
      </c>
      <c r="F21" s="36" t="s">
        <v>17</v>
      </c>
      <c r="G21" s="39" t="s">
        <v>18</v>
      </c>
      <c r="H21" s="90" t="s">
        <v>14</v>
      </c>
      <c r="I21" s="90"/>
      <c r="J21" s="90"/>
      <c r="K21" s="36" t="s">
        <v>15</v>
      </c>
      <c r="L21" s="36" t="s">
        <v>16</v>
      </c>
      <c r="M21" s="36" t="s">
        <v>17</v>
      </c>
      <c r="N21" s="40" t="s">
        <v>18</v>
      </c>
    </row>
    <row r="22" spans="1:22" ht="43.5" customHeight="1" x14ac:dyDescent="0.55000000000000004">
      <c r="A22" s="82" t="s">
        <v>19</v>
      </c>
      <c r="B22" s="83"/>
      <c r="C22" s="83"/>
      <c r="D22" s="9" t="s">
        <v>20</v>
      </c>
      <c r="E22" s="135">
        <v>1450</v>
      </c>
      <c r="F22" s="32"/>
      <c r="G22" s="43">
        <f>E22*F22</f>
        <v>0</v>
      </c>
      <c r="H22" s="83" t="s">
        <v>99</v>
      </c>
      <c r="I22" s="83"/>
      <c r="J22" s="83"/>
      <c r="K22" s="9" t="s">
        <v>91</v>
      </c>
      <c r="L22" s="140">
        <v>5280</v>
      </c>
      <c r="M22" s="37"/>
      <c r="N22" s="10">
        <f>L22*M22</f>
        <v>0</v>
      </c>
    </row>
    <row r="23" spans="1:22" ht="43.5" customHeight="1" x14ac:dyDescent="0.55000000000000004">
      <c r="A23" s="47" t="s">
        <v>22</v>
      </c>
      <c r="B23" s="48"/>
      <c r="C23" s="48"/>
      <c r="D23" s="5" t="s">
        <v>20</v>
      </c>
      <c r="E23" s="136">
        <v>1350</v>
      </c>
      <c r="F23" s="33"/>
      <c r="G23" s="11">
        <f t="shared" ref="G23:G41" si="0">E23*F23</f>
        <v>0</v>
      </c>
      <c r="H23" s="48" t="s">
        <v>105</v>
      </c>
      <c r="I23" s="48"/>
      <c r="J23" s="48"/>
      <c r="K23" s="5" t="s">
        <v>87</v>
      </c>
      <c r="L23" s="141">
        <v>2680</v>
      </c>
      <c r="M23" s="34"/>
      <c r="N23" s="12">
        <f t="shared" ref="N23:N41" si="1">L23*M23</f>
        <v>0</v>
      </c>
    </row>
    <row r="24" spans="1:22" ht="43.5" customHeight="1" x14ac:dyDescent="0.55000000000000004">
      <c r="A24" s="47" t="s">
        <v>76</v>
      </c>
      <c r="B24" s="48"/>
      <c r="C24" s="48"/>
      <c r="D24" s="5" t="s">
        <v>77</v>
      </c>
      <c r="E24" s="136">
        <v>1350</v>
      </c>
      <c r="F24" s="33"/>
      <c r="G24" s="11">
        <f t="shared" si="0"/>
        <v>0</v>
      </c>
      <c r="H24" s="143" t="s">
        <v>100</v>
      </c>
      <c r="I24" s="144"/>
      <c r="J24" s="145"/>
      <c r="K24" s="41" t="s">
        <v>90</v>
      </c>
      <c r="L24" s="141">
        <v>850</v>
      </c>
      <c r="M24" s="38"/>
      <c r="N24" s="12">
        <f t="shared" si="1"/>
        <v>0</v>
      </c>
    </row>
    <row r="25" spans="1:22" ht="43.5" customHeight="1" x14ac:dyDescent="0.55000000000000004">
      <c r="A25" s="47" t="s">
        <v>26</v>
      </c>
      <c r="B25" s="48"/>
      <c r="C25" s="48"/>
      <c r="D25" s="5" t="s">
        <v>27</v>
      </c>
      <c r="E25" s="136">
        <v>598</v>
      </c>
      <c r="F25" s="33"/>
      <c r="G25" s="11">
        <f t="shared" si="0"/>
        <v>0</v>
      </c>
      <c r="H25" s="143" t="s">
        <v>101</v>
      </c>
      <c r="I25" s="144"/>
      <c r="J25" s="145"/>
      <c r="K25" s="41" t="s">
        <v>91</v>
      </c>
      <c r="L25" s="141">
        <v>2300</v>
      </c>
      <c r="M25" s="38"/>
      <c r="N25" s="12">
        <f t="shared" si="1"/>
        <v>0</v>
      </c>
    </row>
    <row r="26" spans="1:22" ht="43.5" customHeight="1" x14ac:dyDescent="0.55000000000000004">
      <c r="A26" s="47" t="s">
        <v>30</v>
      </c>
      <c r="B26" s="48"/>
      <c r="C26" s="48"/>
      <c r="D26" s="5" t="s">
        <v>31</v>
      </c>
      <c r="E26" s="136">
        <v>1500</v>
      </c>
      <c r="F26" s="33"/>
      <c r="G26" s="11">
        <f t="shared" si="0"/>
        <v>0</v>
      </c>
      <c r="H26" s="143" t="s">
        <v>23</v>
      </c>
      <c r="I26" s="144"/>
      <c r="J26" s="145"/>
      <c r="K26" s="5" t="s">
        <v>91</v>
      </c>
      <c r="L26" s="142">
        <v>1400</v>
      </c>
      <c r="M26" s="38"/>
      <c r="N26" s="12">
        <f>L26*M26</f>
        <v>0</v>
      </c>
    </row>
    <row r="27" spans="1:22" ht="43.5" customHeight="1" x14ac:dyDescent="0.55000000000000004">
      <c r="A27" s="47" t="s">
        <v>33</v>
      </c>
      <c r="B27" s="48"/>
      <c r="C27" s="48"/>
      <c r="D27" s="5" t="s">
        <v>20</v>
      </c>
      <c r="E27" s="136">
        <v>1380</v>
      </c>
      <c r="F27" s="33"/>
      <c r="G27" s="11">
        <f t="shared" si="0"/>
        <v>0</v>
      </c>
      <c r="H27" s="143" t="s">
        <v>25</v>
      </c>
      <c r="I27" s="144"/>
      <c r="J27" s="145"/>
      <c r="K27" s="5" t="s">
        <v>78</v>
      </c>
      <c r="L27" s="142">
        <v>2450</v>
      </c>
      <c r="M27" s="38"/>
      <c r="N27" s="12">
        <f t="shared" ref="N27:N41" si="2">L27*M27</f>
        <v>0</v>
      </c>
    </row>
    <row r="28" spans="1:22" ht="43.5" customHeight="1" x14ac:dyDescent="0.55000000000000004">
      <c r="A28" s="47" t="s">
        <v>33</v>
      </c>
      <c r="B28" s="48"/>
      <c r="C28" s="48"/>
      <c r="D28" s="5" t="s">
        <v>35</v>
      </c>
      <c r="E28" s="136">
        <v>498</v>
      </c>
      <c r="F28" s="33"/>
      <c r="G28" s="11">
        <f t="shared" si="0"/>
        <v>0</v>
      </c>
      <c r="H28" s="143" t="s">
        <v>25</v>
      </c>
      <c r="I28" s="144"/>
      <c r="J28" s="145"/>
      <c r="K28" s="5" t="s">
        <v>82</v>
      </c>
      <c r="L28" s="142">
        <v>9800</v>
      </c>
      <c r="M28" s="38"/>
      <c r="N28" s="12">
        <f t="shared" si="2"/>
        <v>0</v>
      </c>
    </row>
    <row r="29" spans="1:22" ht="43.5" customHeight="1" x14ac:dyDescent="0.55000000000000004">
      <c r="A29" s="47" t="s">
        <v>38</v>
      </c>
      <c r="B29" s="48"/>
      <c r="C29" s="48"/>
      <c r="D29" s="5" t="s">
        <v>39</v>
      </c>
      <c r="E29" s="136">
        <v>1280</v>
      </c>
      <c r="F29" s="33"/>
      <c r="G29" s="11">
        <f t="shared" si="0"/>
        <v>0</v>
      </c>
      <c r="H29" s="143" t="s">
        <v>28</v>
      </c>
      <c r="I29" s="144"/>
      <c r="J29" s="145"/>
      <c r="K29" s="13" t="s">
        <v>29</v>
      </c>
      <c r="L29" s="142">
        <v>2350</v>
      </c>
      <c r="M29" s="38"/>
      <c r="N29" s="12">
        <f t="shared" si="2"/>
        <v>0</v>
      </c>
    </row>
    <row r="30" spans="1:22" ht="43.5" customHeight="1" x14ac:dyDescent="0.55000000000000004">
      <c r="A30" s="47" t="s">
        <v>41</v>
      </c>
      <c r="B30" s="48"/>
      <c r="C30" s="48"/>
      <c r="D30" s="5" t="s">
        <v>39</v>
      </c>
      <c r="E30" s="136">
        <v>1380</v>
      </c>
      <c r="F30" s="33"/>
      <c r="G30" s="11">
        <f t="shared" si="0"/>
        <v>0</v>
      </c>
      <c r="H30" s="143" t="s">
        <v>32</v>
      </c>
      <c r="I30" s="144"/>
      <c r="J30" s="145"/>
      <c r="K30" s="13" t="s">
        <v>29</v>
      </c>
      <c r="L30" s="142">
        <v>2280</v>
      </c>
      <c r="M30" s="38"/>
      <c r="N30" s="12">
        <f t="shared" si="2"/>
        <v>0</v>
      </c>
    </row>
    <row r="31" spans="1:22" ht="43.5" customHeight="1" x14ac:dyDescent="0.55000000000000004">
      <c r="A31" s="47" t="s">
        <v>43</v>
      </c>
      <c r="B31" s="48"/>
      <c r="C31" s="48"/>
      <c r="D31" s="5" t="s">
        <v>39</v>
      </c>
      <c r="E31" s="136">
        <v>1380</v>
      </c>
      <c r="F31" s="33"/>
      <c r="G31" s="11">
        <f t="shared" si="0"/>
        <v>0</v>
      </c>
      <c r="H31" s="143" t="s">
        <v>34</v>
      </c>
      <c r="I31" s="144"/>
      <c r="J31" s="145"/>
      <c r="K31" s="13" t="s">
        <v>102</v>
      </c>
      <c r="L31" s="142">
        <v>1680</v>
      </c>
      <c r="M31" s="38"/>
      <c r="N31" s="12">
        <f t="shared" si="2"/>
        <v>0</v>
      </c>
    </row>
    <row r="32" spans="1:22" ht="43.5" customHeight="1" x14ac:dyDescent="0.55000000000000004">
      <c r="A32" s="47" t="s">
        <v>44</v>
      </c>
      <c r="B32" s="48"/>
      <c r="C32" s="48"/>
      <c r="D32" s="5" t="s">
        <v>39</v>
      </c>
      <c r="E32" s="136">
        <v>1380</v>
      </c>
      <c r="F32" s="33"/>
      <c r="G32" s="11">
        <f t="shared" si="0"/>
        <v>0</v>
      </c>
      <c r="H32" s="143" t="s">
        <v>36</v>
      </c>
      <c r="I32" s="144"/>
      <c r="J32" s="145"/>
      <c r="K32" s="13" t="s">
        <v>37</v>
      </c>
      <c r="L32" s="142">
        <v>2500</v>
      </c>
      <c r="M32" s="34"/>
      <c r="N32" s="12">
        <f t="shared" si="2"/>
        <v>0</v>
      </c>
      <c r="R32" s="14"/>
      <c r="S32" s="14"/>
      <c r="T32" s="14"/>
      <c r="U32" s="15"/>
      <c r="V32" s="15"/>
    </row>
    <row r="33" spans="1:22" ht="43.5" customHeight="1" x14ac:dyDescent="0.55000000000000004">
      <c r="A33" s="47" t="s">
        <v>45</v>
      </c>
      <c r="B33" s="48"/>
      <c r="C33" s="48"/>
      <c r="D33" s="5" t="s">
        <v>46</v>
      </c>
      <c r="E33" s="136">
        <v>580</v>
      </c>
      <c r="F33" s="33"/>
      <c r="G33" s="11">
        <f t="shared" si="0"/>
        <v>0</v>
      </c>
      <c r="H33" s="143" t="s">
        <v>40</v>
      </c>
      <c r="I33" s="144"/>
      <c r="J33" s="145"/>
      <c r="K33" s="13" t="s">
        <v>37</v>
      </c>
      <c r="L33" s="142">
        <v>3100</v>
      </c>
      <c r="M33" s="34"/>
      <c r="N33" s="12">
        <f t="shared" si="2"/>
        <v>0</v>
      </c>
      <c r="P33" s="16"/>
      <c r="R33" s="14"/>
      <c r="S33" s="14"/>
      <c r="T33" s="14"/>
      <c r="U33" s="15"/>
      <c r="V33" s="15"/>
    </row>
    <row r="34" spans="1:22" ht="43.5" customHeight="1" x14ac:dyDescent="0.55000000000000004">
      <c r="A34" s="47" t="s">
        <v>96</v>
      </c>
      <c r="B34" s="48"/>
      <c r="C34" s="48"/>
      <c r="D34" s="5" t="s">
        <v>90</v>
      </c>
      <c r="E34" s="136">
        <v>1350</v>
      </c>
      <c r="F34" s="33"/>
      <c r="G34" s="11">
        <f t="shared" si="0"/>
        <v>0</v>
      </c>
      <c r="H34" s="143" t="s">
        <v>79</v>
      </c>
      <c r="I34" s="144"/>
      <c r="J34" s="145"/>
      <c r="K34" s="13" t="s">
        <v>42</v>
      </c>
      <c r="L34" s="142">
        <v>1320</v>
      </c>
      <c r="M34" s="34"/>
      <c r="N34" s="12">
        <f t="shared" si="2"/>
        <v>0</v>
      </c>
      <c r="R34" s="14"/>
      <c r="S34" s="14"/>
      <c r="T34" s="14"/>
      <c r="U34" s="15"/>
      <c r="V34" s="15"/>
    </row>
    <row r="35" spans="1:22" ht="43.5" customHeight="1" x14ac:dyDescent="0.55000000000000004">
      <c r="A35" s="47" t="s">
        <v>96</v>
      </c>
      <c r="B35" s="48"/>
      <c r="C35" s="48"/>
      <c r="D35" s="5" t="s">
        <v>106</v>
      </c>
      <c r="E35" s="136">
        <v>3600</v>
      </c>
      <c r="F35" s="33"/>
      <c r="G35" s="11">
        <f t="shared" si="0"/>
        <v>0</v>
      </c>
      <c r="H35" s="143" t="s">
        <v>62</v>
      </c>
      <c r="I35" s="144"/>
      <c r="J35" s="145"/>
      <c r="K35" s="5" t="s">
        <v>24</v>
      </c>
      <c r="L35" s="142">
        <v>490</v>
      </c>
      <c r="M35" s="33"/>
      <c r="N35" s="12">
        <f t="shared" si="2"/>
        <v>0</v>
      </c>
      <c r="R35" s="14"/>
      <c r="S35" s="14"/>
      <c r="T35" s="14"/>
      <c r="U35" s="15"/>
      <c r="V35" s="15"/>
    </row>
    <row r="36" spans="1:22" ht="43.5" customHeight="1" x14ac:dyDescent="0.55000000000000004">
      <c r="A36" s="47" t="s">
        <v>47</v>
      </c>
      <c r="B36" s="48"/>
      <c r="C36" s="48"/>
      <c r="D36" s="5" t="s">
        <v>87</v>
      </c>
      <c r="E36" s="136">
        <v>2850</v>
      </c>
      <c r="F36" s="34"/>
      <c r="G36" s="11">
        <f t="shared" si="0"/>
        <v>0</v>
      </c>
      <c r="H36" s="143" t="s">
        <v>103</v>
      </c>
      <c r="I36" s="144"/>
      <c r="J36" s="145"/>
      <c r="K36" s="5" t="s">
        <v>104</v>
      </c>
      <c r="L36" s="142">
        <v>1080</v>
      </c>
      <c r="M36" s="33"/>
      <c r="N36" s="12">
        <f t="shared" si="2"/>
        <v>0</v>
      </c>
    </row>
    <row r="37" spans="1:22" ht="43.5" customHeight="1" x14ac:dyDescent="0.55000000000000004">
      <c r="A37" s="47" t="s">
        <v>48</v>
      </c>
      <c r="B37" s="48"/>
      <c r="C37" s="48"/>
      <c r="D37" s="5" t="s">
        <v>86</v>
      </c>
      <c r="E37" s="136">
        <v>980</v>
      </c>
      <c r="F37" s="34"/>
      <c r="G37" s="11">
        <f t="shared" si="0"/>
        <v>0</v>
      </c>
      <c r="H37" s="143" t="s">
        <v>107</v>
      </c>
      <c r="I37" s="144"/>
      <c r="J37" s="145"/>
      <c r="K37" s="5" t="s">
        <v>88</v>
      </c>
      <c r="L37" s="142">
        <v>750</v>
      </c>
      <c r="M37" s="33"/>
      <c r="N37" s="12">
        <f t="shared" si="2"/>
        <v>0</v>
      </c>
    </row>
    <row r="38" spans="1:22" ht="43.5" customHeight="1" x14ac:dyDescent="0.55000000000000004">
      <c r="A38" s="47" t="s">
        <v>48</v>
      </c>
      <c r="B38" s="48"/>
      <c r="C38" s="48"/>
      <c r="D38" s="5" t="s">
        <v>85</v>
      </c>
      <c r="E38" s="137">
        <v>2300</v>
      </c>
      <c r="F38" s="34"/>
      <c r="G38" s="11">
        <f t="shared" si="0"/>
        <v>0</v>
      </c>
      <c r="H38" s="143" t="s">
        <v>92</v>
      </c>
      <c r="I38" s="144"/>
      <c r="J38" s="145"/>
      <c r="K38" s="5" t="s">
        <v>88</v>
      </c>
      <c r="L38" s="142">
        <v>750</v>
      </c>
      <c r="M38" s="33"/>
      <c r="N38" s="12">
        <f t="shared" si="2"/>
        <v>0</v>
      </c>
    </row>
    <row r="39" spans="1:22" ht="43.5" customHeight="1" x14ac:dyDescent="0.55000000000000004">
      <c r="A39" s="47" t="s">
        <v>49</v>
      </c>
      <c r="B39" s="48"/>
      <c r="C39" s="48"/>
      <c r="D39" s="5" t="s">
        <v>86</v>
      </c>
      <c r="E39" s="136">
        <v>1450</v>
      </c>
      <c r="F39" s="34"/>
      <c r="G39" s="11">
        <f t="shared" si="0"/>
        <v>0</v>
      </c>
      <c r="H39" s="143" t="s">
        <v>93</v>
      </c>
      <c r="I39" s="144"/>
      <c r="J39" s="145"/>
      <c r="K39" s="5" t="s">
        <v>88</v>
      </c>
      <c r="L39" s="142">
        <v>750</v>
      </c>
      <c r="M39" s="33"/>
      <c r="N39" s="12">
        <f t="shared" si="2"/>
        <v>0</v>
      </c>
    </row>
    <row r="40" spans="1:22" ht="43.5" customHeight="1" thickBot="1" x14ac:dyDescent="0.6">
      <c r="A40" s="47" t="s">
        <v>49</v>
      </c>
      <c r="B40" s="48"/>
      <c r="C40" s="48"/>
      <c r="D40" s="5" t="s">
        <v>21</v>
      </c>
      <c r="E40" s="136">
        <v>3300</v>
      </c>
      <c r="F40" s="133"/>
      <c r="G40" s="11">
        <f t="shared" si="0"/>
        <v>0</v>
      </c>
      <c r="H40" s="48" t="s">
        <v>94</v>
      </c>
      <c r="I40" s="48"/>
      <c r="J40" s="48"/>
      <c r="K40" s="13" t="s">
        <v>89</v>
      </c>
      <c r="L40" s="142">
        <v>575</v>
      </c>
      <c r="M40" s="134"/>
      <c r="N40" s="12">
        <f>L40*M40</f>
        <v>0</v>
      </c>
    </row>
    <row r="41" spans="1:22" ht="43.5" customHeight="1" thickBot="1" x14ac:dyDescent="0.6">
      <c r="A41" s="94" t="s">
        <v>97</v>
      </c>
      <c r="B41" s="95"/>
      <c r="C41" s="95"/>
      <c r="D41" s="42" t="s">
        <v>98</v>
      </c>
      <c r="E41" s="138">
        <v>2000</v>
      </c>
      <c r="F41" s="35"/>
      <c r="G41" s="146">
        <f t="shared" si="0"/>
        <v>0</v>
      </c>
      <c r="H41" s="95"/>
      <c r="I41" s="95"/>
      <c r="J41" s="95"/>
      <c r="K41" s="17"/>
      <c r="L41" s="44"/>
      <c r="M41" s="147"/>
      <c r="N41" s="148">
        <f t="shared" si="2"/>
        <v>0</v>
      </c>
    </row>
    <row r="42" spans="1:22" ht="51" customHeight="1" thickTop="1" x14ac:dyDescent="0.55000000000000004">
      <c r="A42" s="99" t="s">
        <v>50</v>
      </c>
      <c r="B42" s="100"/>
      <c r="C42" s="100"/>
      <c r="D42" s="100"/>
      <c r="E42" s="100"/>
      <c r="F42" s="100"/>
      <c r="G42" s="100"/>
      <c r="H42" s="100"/>
      <c r="I42" s="100"/>
      <c r="J42" s="100"/>
      <c r="K42" s="96" cm="1">
        <f t="array" ref="K42">SUM(F22:F41+M22:M41)</f>
        <v>0</v>
      </c>
      <c r="L42" s="97"/>
      <c r="M42" s="97"/>
      <c r="N42" s="98"/>
    </row>
    <row r="43" spans="1:22" ht="51" customHeight="1" thickBot="1" x14ac:dyDescent="0.6">
      <c r="A43" s="101" t="s">
        <v>51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3">
        <f>SUM(G22:G41,N22:N41)</f>
        <v>0</v>
      </c>
      <c r="L43" s="104"/>
      <c r="M43" s="104"/>
      <c r="N43" s="105"/>
    </row>
    <row r="44" spans="1:22" ht="51" thickTop="1" thickBot="1" x14ac:dyDescent="0.6">
      <c r="A44" s="106" t="s">
        <v>52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8"/>
      <c r="L44" s="109"/>
      <c r="M44" s="109"/>
      <c r="N44" s="110"/>
    </row>
    <row r="45" spans="1:22" ht="43.5" customHeight="1" thickTop="1" x14ac:dyDescent="0.55000000000000004">
      <c r="A45" s="18"/>
      <c r="B45" s="18"/>
      <c r="C45" s="19"/>
      <c r="D45" s="19"/>
      <c r="E45" s="20"/>
      <c r="F45" s="21"/>
      <c r="G45" s="22"/>
      <c r="I45" s="23"/>
      <c r="J45" s="23"/>
      <c r="K45" s="23"/>
      <c r="L45" s="24"/>
    </row>
    <row r="46" spans="1:22" ht="43.5" customHeight="1" x14ac:dyDescent="0.55000000000000004">
      <c r="A46" s="79" t="s">
        <v>53</v>
      </c>
      <c r="B46" s="80"/>
      <c r="C46" s="80"/>
      <c r="D46" s="80"/>
      <c r="E46" s="80"/>
      <c r="F46" s="80"/>
      <c r="G46" s="80"/>
      <c r="H46" s="80"/>
      <c r="I46" s="80"/>
      <c r="J46" s="81"/>
      <c r="K46" s="79" t="s">
        <v>54</v>
      </c>
      <c r="L46" s="80"/>
      <c r="M46" s="80"/>
      <c r="N46" s="81"/>
    </row>
    <row r="47" spans="1:22" ht="43.5" customHeight="1" x14ac:dyDescent="0.55000000000000004">
      <c r="A47" s="119" t="s">
        <v>55</v>
      </c>
      <c r="B47" s="120"/>
      <c r="C47" s="120"/>
      <c r="D47" s="120"/>
      <c r="E47" s="120"/>
      <c r="F47" s="120"/>
      <c r="G47" s="120"/>
      <c r="H47" s="120"/>
      <c r="I47" s="120"/>
      <c r="J47" s="121"/>
      <c r="K47" s="111"/>
      <c r="L47" s="112"/>
      <c r="M47" s="112"/>
      <c r="N47" s="113"/>
    </row>
    <row r="48" spans="1:22" ht="43.5" customHeight="1" x14ac:dyDescent="0.55000000000000004">
      <c r="A48" s="122" t="s">
        <v>63</v>
      </c>
      <c r="B48" s="123" t="s">
        <v>80</v>
      </c>
      <c r="C48" s="123"/>
      <c r="D48" s="123"/>
      <c r="E48" s="123"/>
      <c r="F48" s="123"/>
      <c r="G48" s="123"/>
      <c r="H48" s="123"/>
      <c r="I48" s="123"/>
      <c r="J48" s="124"/>
      <c r="K48" s="114"/>
      <c r="L48" s="115"/>
      <c r="M48" s="115"/>
      <c r="N48" s="116"/>
    </row>
    <row r="49" spans="1:14" ht="43.5" customHeight="1" x14ac:dyDescent="0.55000000000000004">
      <c r="A49" s="122"/>
      <c r="B49" s="25" t="s">
        <v>72</v>
      </c>
      <c r="C49" s="125"/>
      <c r="D49" s="125"/>
      <c r="E49" s="125"/>
      <c r="F49" s="125"/>
      <c r="G49" s="123" t="s">
        <v>56</v>
      </c>
      <c r="H49" s="123"/>
      <c r="I49" s="125"/>
      <c r="J49" s="126"/>
      <c r="K49" s="114"/>
      <c r="L49" s="115"/>
      <c r="M49" s="115"/>
      <c r="N49" s="116"/>
    </row>
    <row r="50" spans="1:14" ht="43.5" customHeight="1" x14ac:dyDescent="0.55000000000000004">
      <c r="A50" s="122"/>
      <c r="B50" s="25" t="s">
        <v>74</v>
      </c>
      <c r="C50" s="125"/>
      <c r="D50" s="125"/>
      <c r="E50" s="125"/>
      <c r="F50" s="125"/>
      <c r="G50" s="26" t="s">
        <v>57</v>
      </c>
      <c r="H50" s="127" t="s">
        <v>58</v>
      </c>
      <c r="I50" s="127"/>
      <c r="J50" s="128"/>
      <c r="K50" s="114"/>
      <c r="L50" s="115"/>
      <c r="M50" s="115"/>
      <c r="N50" s="116"/>
    </row>
    <row r="51" spans="1:14" ht="43.5" customHeight="1" x14ac:dyDescent="0.55000000000000004">
      <c r="A51" s="122" t="s">
        <v>64</v>
      </c>
      <c r="B51" s="123" t="s">
        <v>81</v>
      </c>
      <c r="C51" s="123"/>
      <c r="D51" s="123"/>
      <c r="E51" s="123"/>
      <c r="F51" s="123"/>
      <c r="G51" s="123"/>
      <c r="H51" s="123"/>
      <c r="I51" s="123"/>
      <c r="J51" s="124"/>
      <c r="K51" s="114"/>
      <c r="L51" s="115"/>
      <c r="M51" s="115"/>
      <c r="N51" s="116"/>
    </row>
    <row r="52" spans="1:14" ht="43.5" customHeight="1" x14ac:dyDescent="0.55000000000000004">
      <c r="A52" s="122"/>
      <c r="B52" s="27" t="s">
        <v>73</v>
      </c>
      <c r="C52" s="125"/>
      <c r="D52" s="125"/>
      <c r="E52" s="125"/>
      <c r="F52" s="125"/>
      <c r="G52" s="125"/>
      <c r="H52" s="125"/>
      <c r="I52" s="125"/>
      <c r="J52" s="126"/>
      <c r="K52" s="114"/>
      <c r="L52" s="115"/>
      <c r="M52" s="115"/>
      <c r="N52" s="116"/>
    </row>
    <row r="53" spans="1:14" ht="43.5" customHeight="1" x14ac:dyDescent="0.55000000000000004">
      <c r="A53" s="131"/>
      <c r="B53" s="28" t="s">
        <v>75</v>
      </c>
      <c r="C53" s="129"/>
      <c r="D53" s="129"/>
      <c r="E53" s="129"/>
      <c r="F53" s="129"/>
      <c r="G53" s="29" t="s">
        <v>59</v>
      </c>
      <c r="H53" s="129" t="s">
        <v>58</v>
      </c>
      <c r="I53" s="129"/>
      <c r="J53" s="130"/>
      <c r="K53" s="149" t="s">
        <v>108</v>
      </c>
      <c r="L53" s="117"/>
      <c r="M53" s="117"/>
      <c r="N53" s="118"/>
    </row>
  </sheetData>
  <sheetProtection algorithmName="SHA-512" hashValue="xGNDRB0uH3MSLCwre3PUHy0Cij7qL0Gc2QfZDren3Kpl2ZIlJOVXvHp2clb3G1W9mZRJxi5haNrkdOhqiZ4xeA==" saltValue="b36j8ETbSsw3hDgDQzUEaQ==" spinCount="100000" sheet="1" objects="1" scenarios="1" selectLockedCells="1"/>
  <mergeCells count="92">
    <mergeCell ref="H36:J36"/>
    <mergeCell ref="K47:N52"/>
    <mergeCell ref="K53:N53"/>
    <mergeCell ref="A47:J47"/>
    <mergeCell ref="A48:A50"/>
    <mergeCell ref="B48:J48"/>
    <mergeCell ref="C49:F49"/>
    <mergeCell ref="C50:F50"/>
    <mergeCell ref="G49:H49"/>
    <mergeCell ref="I49:J49"/>
    <mergeCell ref="H50:J50"/>
    <mergeCell ref="H53:J53"/>
    <mergeCell ref="B51:J51"/>
    <mergeCell ref="C52:J52"/>
    <mergeCell ref="C53:F53"/>
    <mergeCell ref="A51:A53"/>
    <mergeCell ref="K42:N42"/>
    <mergeCell ref="A46:J46"/>
    <mergeCell ref="K46:N46"/>
    <mergeCell ref="A38:C38"/>
    <mergeCell ref="A42:J42"/>
    <mergeCell ref="A43:J43"/>
    <mergeCell ref="K43:N43"/>
    <mergeCell ref="A44:J44"/>
    <mergeCell ref="K44:N44"/>
    <mergeCell ref="A40:C40"/>
    <mergeCell ref="H40:J40"/>
    <mergeCell ref="H28:J28"/>
    <mergeCell ref="H29:J29"/>
    <mergeCell ref="H22:J22"/>
    <mergeCell ref="A41:C41"/>
    <mergeCell ref="A39:C39"/>
    <mergeCell ref="H25:J25"/>
    <mergeCell ref="H38:J38"/>
    <mergeCell ref="H39:J39"/>
    <mergeCell ref="H37:J37"/>
    <mergeCell ref="H41:J41"/>
    <mergeCell ref="H26:J26"/>
    <mergeCell ref="H32:J32"/>
    <mergeCell ref="H33:J33"/>
    <mergeCell ref="H34:J34"/>
    <mergeCell ref="H35:J35"/>
    <mergeCell ref="A33:C33"/>
    <mergeCell ref="A34:C34"/>
    <mergeCell ref="A36:C36"/>
    <mergeCell ref="A37:C37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B15:N15"/>
    <mergeCell ref="A16:N16"/>
    <mergeCell ref="B7:G7"/>
    <mergeCell ref="B8:G8"/>
    <mergeCell ref="B9:G9"/>
    <mergeCell ref="A22:C22"/>
    <mergeCell ref="A19:N19"/>
    <mergeCell ref="A20:N20"/>
    <mergeCell ref="A21:C21"/>
    <mergeCell ref="H21:J21"/>
    <mergeCell ref="B10:N10"/>
    <mergeCell ref="A1:N1"/>
    <mergeCell ref="A2:N2"/>
    <mergeCell ref="A3:N3"/>
    <mergeCell ref="A4:N4"/>
    <mergeCell ref="B13:N13"/>
    <mergeCell ref="B14:G14"/>
    <mergeCell ref="I14:N14"/>
    <mergeCell ref="A11:L11"/>
    <mergeCell ref="M11:N11"/>
    <mergeCell ref="A5:N5"/>
    <mergeCell ref="A35:C35"/>
    <mergeCell ref="H24:J24"/>
    <mergeCell ref="H27:J27"/>
    <mergeCell ref="H23:J23"/>
    <mergeCell ref="H30:J30"/>
    <mergeCell ref="H31:J31"/>
    <mergeCell ref="A6:L6"/>
    <mergeCell ref="M6:N6"/>
    <mergeCell ref="A17:N17"/>
    <mergeCell ref="C18:G18"/>
    <mergeCell ref="I18:N18"/>
    <mergeCell ref="I7:N7"/>
    <mergeCell ref="I8:N8"/>
    <mergeCell ref="I9:N9"/>
    <mergeCell ref="A12:N12"/>
  </mergeCells>
  <phoneticPr fontId="1" type="noConversion"/>
  <pageMargins left="0.25" right="0.25" top="0.75" bottom="0.75" header="0.3" footer="0.3"/>
  <pageSetup paperSize="9" scale="2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幸福肌團購單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z0z0</dc:creator>
  <cp:lastModifiedBy>z0z0</cp:lastModifiedBy>
  <cp:lastPrinted>2021-04-26T09:30:09Z</cp:lastPrinted>
  <dcterms:created xsi:type="dcterms:W3CDTF">2021-04-26T08:55:50Z</dcterms:created>
  <dcterms:modified xsi:type="dcterms:W3CDTF">2022-01-28T06:28:57Z</dcterms:modified>
</cp:coreProperties>
</file>